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14730" windowHeight="11220"/>
  </bookViews>
  <sheets>
    <sheet name="III.4.3.4. DiseñosReg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F37" i="1"/>
  <c r="E37" i="1"/>
  <c r="E43" i="1" s="1"/>
  <c r="D37" i="1"/>
  <c r="D43" i="1" s="1"/>
  <c r="C37" i="1"/>
  <c r="B37" i="1"/>
  <c r="G36" i="1"/>
  <c r="G35" i="1"/>
  <c r="G34" i="1"/>
  <c r="G33" i="1"/>
  <c r="G32" i="1"/>
  <c r="G31" i="1"/>
  <c r="G30" i="1"/>
  <c r="F29" i="1"/>
  <c r="E29" i="1"/>
  <c r="D29" i="1"/>
  <c r="C29" i="1"/>
  <c r="B29" i="1"/>
  <c r="G28" i="1"/>
  <c r="G27" i="1"/>
  <c r="G26" i="1"/>
  <c r="G25" i="1"/>
  <c r="F24" i="1"/>
  <c r="E24" i="1"/>
  <c r="D24" i="1"/>
  <c r="C24" i="1"/>
  <c r="B24" i="1"/>
  <c r="G24" i="1" s="1"/>
  <c r="G23" i="1"/>
  <c r="G22" i="1"/>
  <c r="G21" i="1"/>
  <c r="G20" i="1"/>
  <c r="G19" i="1"/>
  <c r="F18" i="1"/>
  <c r="E18" i="1"/>
  <c r="D18" i="1"/>
  <c r="C18" i="1"/>
  <c r="B18" i="1"/>
  <c r="G17" i="1"/>
  <c r="G16" i="1"/>
  <c r="G15" i="1"/>
  <c r="G14" i="1"/>
  <c r="G13" i="1"/>
  <c r="F12" i="1"/>
  <c r="E12" i="1"/>
  <c r="D12" i="1"/>
  <c r="C12" i="1"/>
  <c r="B12" i="1"/>
  <c r="G11" i="1"/>
  <c r="G10" i="1"/>
  <c r="G9" i="1"/>
  <c r="G8" i="1"/>
  <c r="G7" i="1"/>
  <c r="G6" i="1"/>
  <c r="G5" i="1"/>
  <c r="G4" i="1"/>
  <c r="F3" i="1"/>
  <c r="E3" i="1"/>
  <c r="D3" i="1"/>
  <c r="C3" i="1"/>
  <c r="B3" i="1"/>
  <c r="B43" i="1" l="1"/>
  <c r="G43" i="1" s="1"/>
  <c r="F43" i="1"/>
  <c r="F45" i="1" s="1"/>
  <c r="G12" i="1"/>
  <c r="G18" i="1"/>
  <c r="G3" i="1"/>
  <c r="C43" i="1"/>
  <c r="E45" i="1"/>
  <c r="G37" i="1"/>
  <c r="G29" i="1"/>
  <c r="H41" i="1" l="1"/>
  <c r="H3" i="1"/>
  <c r="H20" i="1"/>
  <c r="H42" i="1"/>
  <c r="H14" i="1"/>
  <c r="H35" i="1"/>
  <c r="H18" i="1"/>
  <c r="H27" i="1"/>
  <c r="H39" i="1"/>
  <c r="H15" i="1"/>
  <c r="H12" i="1"/>
  <c r="H17" i="1"/>
  <c r="H24" i="1"/>
  <c r="H13" i="1"/>
  <c r="H38" i="1"/>
  <c r="H21" i="1"/>
  <c r="H28" i="1"/>
  <c r="H5" i="1"/>
  <c r="H36" i="1"/>
  <c r="H6" i="1"/>
  <c r="H32" i="1"/>
  <c r="H40" i="1"/>
  <c r="H25" i="1"/>
  <c r="H37" i="1"/>
  <c r="C45" i="1"/>
  <c r="D45" i="1"/>
  <c r="H29" i="1"/>
  <c r="H23" i="1"/>
  <c r="H7" i="1"/>
  <c r="H33" i="1"/>
  <c r="H22" i="1"/>
  <c r="H30" i="1"/>
  <c r="H43" i="1"/>
  <c r="H10" i="1"/>
  <c r="H8" i="1"/>
  <c r="H11" i="1"/>
  <c r="H34" i="1"/>
  <c r="H4" i="1"/>
  <c r="H19" i="1"/>
  <c r="H9" i="1"/>
  <c r="H16" i="1"/>
  <c r="H26" i="1"/>
  <c r="H31" i="1"/>
</calcChain>
</file>

<file path=xl/sharedStrings.xml><?xml version="1.0" encoding="utf-8"?>
<sst xmlns="http://schemas.openxmlformats.org/spreadsheetml/2006/main" count="50" uniqueCount="48">
  <si>
    <t>Región/Departamento</t>
  </si>
  <si>
    <t>TOTAL</t>
  </si>
  <si>
    <t>%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</si>
  <si>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</si>
  <si>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</si>
  <si>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</si>
  <si>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</si>
  <si>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</si>
  <si>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</si>
  <si>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</si>
  <si>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</si>
  <si>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</si>
  <si>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</si>
  <si>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</si>
  <si>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</si>
  <si>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</si>
  <si>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</si>
  <si>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</si>
  <si>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</si>
  <si>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</si>
  <si>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</si>
  <si>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</si>
  <si>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</si>
  <si>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</si>
  <si>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</si>
  <si>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</si>
  <si>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</si>
  <si>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</si>
  <si>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</si>
  <si>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</si>
  <si>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</si>
  <si>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</si>
  <si>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</si>
  <si>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</si>
  <si>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</si>
  <si>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</si>
  <si>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</si>
  <si>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</si>
  <si>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</si>
  <si>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</si>
  <si>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</si>
  <si>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</si>
  <si>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N.D.</t>
  </si>
  <si>
    <t>Total general</t>
  </si>
  <si>
    <t>Variación porcentual</t>
  </si>
  <si>
    <t xml:space="preserve"> -</t>
  </si>
  <si>
    <t>III.4.3.4. Tabla. Solicitudes de diseños industriales presentados por residentes por región y departamento 2011-2015.</t>
  </si>
  <si>
    <t>Fuente:http://www.sic.gov.co/drupal/recursos_user/estadisticas/nacionales/StatPlanet_ie_security_bypass.html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</si>
</sst>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10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5"/>
      </top>
      <bottom style="hair">
        <color theme="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9" fontId="3" fillId="0" borderId="3" xfId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center"/>
    </xf>
    <xf numFmtId="9" fontId="4" fillId="0" borderId="5" xfId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left"/>
    </xf>
    <xf numFmtId="3" fontId="4" fillId="3" borderId="7" xfId="0" applyNumberFormat="1" applyFont="1" applyFill="1" applyBorder="1" applyAlignment="1">
      <alignment horizontal="center"/>
    </xf>
    <xf numFmtId="9" fontId="4" fillId="3" borderId="7" xfId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center"/>
    </xf>
    <xf numFmtId="9" fontId="4" fillId="0" borderId="7" xfId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9" fontId="4" fillId="0" borderId="1" xfId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left" vertical="center"/>
    </xf>
    <xf numFmtId="3" fontId="2" fillId="4" borderId="3" xfId="0" applyNumberFormat="1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3" fontId="0" fillId="0" borderId="0" xfId="0" applyNumberFormat="1" applyFill="1" applyBorder="1"/>
    <xf numFmtId="9" fontId="0" fillId="0" borderId="0" xfId="1" applyFont="1" applyFill="1" applyBorder="1"/>
    <xf numFmtId="0" fontId="0" fillId="0" borderId="0" xfId="0" applyFill="1" applyBorder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" name="7 CuadroTexto"/>
        <xdr:cNvSpPr txBox="1"/>
      </xdr:nvSpPr>
      <xdr:spPr>
        <a:xfrm>
          <a:off x="7620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" name="15 CuadroTexto"/>
        <xdr:cNvSpPr txBox="1"/>
      </xdr:nvSpPr>
      <xdr:spPr>
        <a:xfrm>
          <a:off x="762000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84731" cy="264560"/>
    <xdr:sp macro="" textlink="">
      <xdr:nvSpPr>
        <xdr:cNvPr id="4" name="18 CuadroTexto"/>
        <xdr:cNvSpPr txBox="1"/>
      </xdr:nvSpPr>
      <xdr:spPr>
        <a:xfrm>
          <a:off x="762000" y="782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84731" cy="264560"/>
    <xdr:sp macro="" textlink="">
      <xdr:nvSpPr>
        <xdr:cNvPr id="5" name="15 CuadroTexto"/>
        <xdr:cNvSpPr txBox="1"/>
      </xdr:nvSpPr>
      <xdr:spPr>
        <a:xfrm>
          <a:off x="76200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6" name="15 CuadroTexto"/>
        <xdr:cNvSpPr txBox="1"/>
      </xdr:nvSpPr>
      <xdr:spPr>
        <a:xfrm>
          <a:off x="76200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64560"/>
    <xdr:sp macro="" textlink="">
      <xdr:nvSpPr>
        <xdr:cNvPr id="7" name="15 CuadroTexto"/>
        <xdr:cNvSpPr txBox="1"/>
      </xdr:nvSpPr>
      <xdr:spPr>
        <a:xfrm>
          <a:off x="762000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23</xdr:row>
      <xdr:rowOff>0</xdr:rowOff>
    </xdr:from>
    <xdr:ext cx="184731" cy="264560"/>
    <xdr:sp macro="" textlink="">
      <xdr:nvSpPr>
        <xdr:cNvPr id="8" name="15 CuadroTexto"/>
        <xdr:cNvSpPr txBox="1"/>
      </xdr:nvSpPr>
      <xdr:spPr>
        <a:xfrm>
          <a:off x="399097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28</xdr:row>
      <xdr:rowOff>0</xdr:rowOff>
    </xdr:from>
    <xdr:ext cx="184731" cy="264560"/>
    <xdr:sp macro="" textlink="">
      <xdr:nvSpPr>
        <xdr:cNvPr id="9" name="15 CuadroTexto"/>
        <xdr:cNvSpPr txBox="1"/>
      </xdr:nvSpPr>
      <xdr:spPr>
        <a:xfrm>
          <a:off x="39909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0" name="15 CuadroTexto"/>
        <xdr:cNvSpPr txBox="1"/>
      </xdr:nvSpPr>
      <xdr:spPr>
        <a:xfrm>
          <a:off x="3990975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28</xdr:row>
      <xdr:rowOff>0</xdr:rowOff>
    </xdr:from>
    <xdr:ext cx="184731" cy="264560"/>
    <xdr:sp macro="" textlink="">
      <xdr:nvSpPr>
        <xdr:cNvPr id="11" name="15 CuadroTexto"/>
        <xdr:cNvSpPr txBox="1"/>
      </xdr:nvSpPr>
      <xdr:spPr>
        <a:xfrm>
          <a:off x="39909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2" name="15 CuadroTexto"/>
        <xdr:cNvSpPr txBox="1"/>
      </xdr:nvSpPr>
      <xdr:spPr>
        <a:xfrm>
          <a:off x="3990975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</xdr:col>
      <xdr:colOff>666750</xdr:colOff>
      <xdr:row>36</xdr:row>
      <xdr:rowOff>0</xdr:rowOff>
    </xdr:from>
    <xdr:ext cx="184731" cy="264560"/>
    <xdr:sp macro="" textlink="">
      <xdr:nvSpPr>
        <xdr:cNvPr id="13" name="15 CuadroTexto"/>
        <xdr:cNvSpPr txBox="1"/>
      </xdr:nvSpPr>
      <xdr:spPr>
        <a:xfrm>
          <a:off x="3990975" y="721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85" zoomScaleNormal="85" workbookViewId="0">
      <selection activeCell="B19" sqref="B19"/>
    </sheetView>
  </sheetViews>
  <sheetFormatPr baseColWidth="10" defaultRowHeight="15" x14ac:dyDescent="0.25"/>
  <cols>
    <col min="1" max="1" width="27" customWidth="1"/>
    <col min="8" max="8" width="11.42578125" style="34"/>
  </cols>
  <sheetData>
    <row r="1" spans="1:8" x14ac:dyDescent="0.25">
      <c r="A1" t="s">
        <v>46</v>
      </c>
    </row>
    <row r="2" spans="1:8" ht="33" customHeight="1" x14ac:dyDescent="0.25">
      <c r="A2" s="1" t="s">
        <v>0</v>
      </c>
      <c r="B2" s="2">
        <v>2011</v>
      </c>
      <c r="C2" s="2">
        <v>2012</v>
      </c>
      <c r="D2" s="2">
        <v>2013</v>
      </c>
      <c r="E2" s="2">
        <v>2014</v>
      </c>
      <c r="F2" s="2">
        <v>2015</v>
      </c>
      <c r="G2" s="2" t="s">
        <v>1</v>
      </c>
      <c r="H2" s="3" t="s">
        <v>2</v>
      </c>
    </row>
    <row r="3" spans="1:8" ht="15.75" x14ac:dyDescent="0.25">
      <c r="A3" s="4" t="s">
        <v>3</v>
      </c>
      <c r="B3" s="5">
        <f>SUM(B4:B11)</f>
        <v>5</v>
      </c>
      <c r="C3" s="5">
        <f t="shared" ref="C3:F3" si="0">SUM(C4:C11)</f>
        <v>7</v>
      </c>
      <c r="D3" s="5">
        <f t="shared" si="0"/>
        <v>3</v>
      </c>
      <c r="E3" s="5">
        <f t="shared" si="0"/>
        <v>8</v>
      </c>
      <c r="F3" s="5">
        <f t="shared" si="0"/>
        <v>10</v>
      </c>
      <c r="G3" s="5">
        <f>SUM(B3:F3)</f>
        <v>33</v>
      </c>
      <c r="H3" s="6">
        <f>G3/$G$43</f>
        <v>2.2510231923601638E-2</v>
      </c>
    </row>
    <row r="4" spans="1:8" ht="15.75" x14ac:dyDescent="0.25">
      <c r="A4" s="7" t="s">
        <v>4</v>
      </c>
      <c r="B4" s="8">
        <v>4</v>
      </c>
      <c r="C4" s="8">
        <v>1</v>
      </c>
      <c r="D4" s="8">
        <v>3</v>
      </c>
      <c r="E4" s="8">
        <v>4</v>
      </c>
      <c r="F4" s="8">
        <v>10</v>
      </c>
      <c r="G4" s="8">
        <f t="shared" ref="G4:G42" si="1">SUM(B4:F4)</f>
        <v>22</v>
      </c>
      <c r="H4" s="9">
        <f t="shared" ref="H4:H43" si="2">G4/$G$43</f>
        <v>1.5006821282401092E-2</v>
      </c>
    </row>
    <row r="5" spans="1:8" ht="15.75" x14ac:dyDescent="0.25">
      <c r="A5" s="10" t="s">
        <v>5</v>
      </c>
      <c r="B5" s="11">
        <v>1</v>
      </c>
      <c r="C5" s="11">
        <v>4</v>
      </c>
      <c r="D5" s="11">
        <v>0</v>
      </c>
      <c r="E5" s="11">
        <v>3</v>
      </c>
      <c r="F5" s="11">
        <v>0</v>
      </c>
      <c r="G5" s="11">
        <f t="shared" si="1"/>
        <v>8</v>
      </c>
      <c r="H5" s="12">
        <f t="shared" si="2"/>
        <v>5.4570259208731242E-3</v>
      </c>
    </row>
    <row r="6" spans="1:8" ht="15.75" x14ac:dyDescent="0.25">
      <c r="A6" s="13" t="s">
        <v>6</v>
      </c>
      <c r="B6" s="14">
        <v>0</v>
      </c>
      <c r="C6" s="14">
        <v>0</v>
      </c>
      <c r="D6" s="14">
        <v>0</v>
      </c>
      <c r="E6" s="14">
        <v>1</v>
      </c>
      <c r="F6" s="14">
        <v>0</v>
      </c>
      <c r="G6" s="14">
        <f t="shared" si="1"/>
        <v>1</v>
      </c>
      <c r="H6" s="15">
        <f t="shared" si="2"/>
        <v>6.8212824010914052E-4</v>
      </c>
    </row>
    <row r="7" spans="1:8" ht="15.75" x14ac:dyDescent="0.25">
      <c r="A7" s="10" t="s">
        <v>7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 t="shared" si="1"/>
        <v>0</v>
      </c>
      <c r="H7" s="12">
        <f t="shared" si="2"/>
        <v>0</v>
      </c>
    </row>
    <row r="8" spans="1:8" ht="15.75" x14ac:dyDescent="0.25">
      <c r="A8" s="13" t="s">
        <v>8</v>
      </c>
      <c r="B8" s="14">
        <v>0</v>
      </c>
      <c r="C8" s="14">
        <v>1</v>
      </c>
      <c r="D8" s="14">
        <v>0</v>
      </c>
      <c r="E8" s="14">
        <v>0</v>
      </c>
      <c r="F8" s="14">
        <v>0</v>
      </c>
      <c r="G8" s="14">
        <f t="shared" si="1"/>
        <v>1</v>
      </c>
      <c r="H8" s="15">
        <f t="shared" si="2"/>
        <v>6.8212824010914052E-4</v>
      </c>
    </row>
    <row r="9" spans="1:8" ht="15.75" x14ac:dyDescent="0.25">
      <c r="A9" s="10" t="s">
        <v>9</v>
      </c>
      <c r="B9" s="11">
        <v>0</v>
      </c>
      <c r="C9" s="11">
        <v>1</v>
      </c>
      <c r="D9" s="11">
        <v>0</v>
      </c>
      <c r="E9" s="11">
        <v>0</v>
      </c>
      <c r="F9" s="11">
        <v>0</v>
      </c>
      <c r="G9" s="11">
        <f t="shared" si="1"/>
        <v>1</v>
      </c>
      <c r="H9" s="12">
        <f t="shared" si="2"/>
        <v>6.8212824010914052E-4</v>
      </c>
    </row>
    <row r="10" spans="1:8" ht="15.75" x14ac:dyDescent="0.25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si="1"/>
        <v>0</v>
      </c>
      <c r="H10" s="15">
        <f t="shared" si="2"/>
        <v>0</v>
      </c>
    </row>
    <row r="11" spans="1:8" ht="15.75" x14ac:dyDescent="0.25">
      <c r="A11" s="16" t="s">
        <v>11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 t="shared" si="1"/>
        <v>0</v>
      </c>
      <c r="H11" s="18">
        <f t="shared" si="2"/>
        <v>0</v>
      </c>
    </row>
    <row r="12" spans="1:8" ht="15.75" x14ac:dyDescent="0.25">
      <c r="A12" s="4" t="s">
        <v>12</v>
      </c>
      <c r="B12" s="5">
        <f>SUM(B13:B17)</f>
        <v>78</v>
      </c>
      <c r="C12" s="5">
        <f t="shared" ref="C12:F12" si="3">SUM(C13:C17)</f>
        <v>148</v>
      </c>
      <c r="D12" s="5">
        <f t="shared" si="3"/>
        <v>149</v>
      </c>
      <c r="E12" s="5">
        <f t="shared" si="3"/>
        <v>123</v>
      </c>
      <c r="F12" s="5">
        <f t="shared" si="3"/>
        <v>218</v>
      </c>
      <c r="G12" s="5">
        <f t="shared" si="1"/>
        <v>716</v>
      </c>
      <c r="H12" s="6">
        <f t="shared" si="2"/>
        <v>0.48840381991814463</v>
      </c>
    </row>
    <row r="13" spans="1:8" ht="15.75" x14ac:dyDescent="0.25">
      <c r="A13" s="7" t="s">
        <v>13</v>
      </c>
      <c r="B13" s="8">
        <v>63</v>
      </c>
      <c r="C13" s="8">
        <v>121</v>
      </c>
      <c r="D13" s="8">
        <v>121</v>
      </c>
      <c r="E13" s="8">
        <v>79</v>
      </c>
      <c r="F13" s="8">
        <v>199</v>
      </c>
      <c r="G13" s="8">
        <f t="shared" si="1"/>
        <v>583</v>
      </c>
      <c r="H13" s="9">
        <f t="shared" si="2"/>
        <v>0.39768076398362895</v>
      </c>
    </row>
    <row r="14" spans="1:8" ht="15.75" x14ac:dyDescent="0.25">
      <c r="A14" s="10" t="s">
        <v>14</v>
      </c>
      <c r="B14" s="11">
        <v>1</v>
      </c>
      <c r="C14" s="11">
        <v>1</v>
      </c>
      <c r="D14" s="11">
        <v>0</v>
      </c>
      <c r="E14" s="11">
        <v>0</v>
      </c>
      <c r="F14" s="11">
        <v>0</v>
      </c>
      <c r="G14" s="11">
        <f t="shared" si="1"/>
        <v>2</v>
      </c>
      <c r="H14" s="12">
        <f t="shared" si="2"/>
        <v>1.364256480218281E-3</v>
      </c>
    </row>
    <row r="15" spans="1:8" ht="15.75" x14ac:dyDescent="0.25">
      <c r="A15" s="13" t="s">
        <v>15</v>
      </c>
      <c r="B15" s="14">
        <v>5</v>
      </c>
      <c r="C15" s="14">
        <v>17</v>
      </c>
      <c r="D15" s="14">
        <v>21</v>
      </c>
      <c r="E15" s="14">
        <v>41</v>
      </c>
      <c r="F15" s="14">
        <v>10</v>
      </c>
      <c r="G15" s="14">
        <f t="shared" si="1"/>
        <v>94</v>
      </c>
      <c r="H15" s="15">
        <f t="shared" si="2"/>
        <v>6.4120054570259211E-2</v>
      </c>
    </row>
    <row r="16" spans="1:8" ht="15.75" x14ac:dyDescent="0.25">
      <c r="A16" s="10" t="s">
        <v>16</v>
      </c>
      <c r="B16" s="11">
        <v>0</v>
      </c>
      <c r="C16" s="11">
        <v>0</v>
      </c>
      <c r="D16" s="11">
        <v>0</v>
      </c>
      <c r="E16" s="11">
        <v>1</v>
      </c>
      <c r="F16" s="11">
        <v>1</v>
      </c>
      <c r="G16" s="11">
        <f t="shared" si="1"/>
        <v>2</v>
      </c>
      <c r="H16" s="12">
        <f t="shared" si="2"/>
        <v>1.364256480218281E-3</v>
      </c>
    </row>
    <row r="17" spans="1:8" ht="15.75" x14ac:dyDescent="0.25">
      <c r="A17" s="19" t="s">
        <v>17</v>
      </c>
      <c r="B17" s="20">
        <v>9</v>
      </c>
      <c r="C17" s="20">
        <v>9</v>
      </c>
      <c r="D17" s="20">
        <v>7</v>
      </c>
      <c r="E17" s="20">
        <v>2</v>
      </c>
      <c r="F17" s="20">
        <v>8</v>
      </c>
      <c r="G17" s="20">
        <f t="shared" si="1"/>
        <v>35</v>
      </c>
      <c r="H17" s="21">
        <f t="shared" si="2"/>
        <v>2.3874488403819918E-2</v>
      </c>
    </row>
    <row r="18" spans="1:8" ht="15.75" x14ac:dyDescent="0.25">
      <c r="A18" s="4" t="s">
        <v>18</v>
      </c>
      <c r="B18" s="5">
        <f>SUM(B19:B23)</f>
        <v>1</v>
      </c>
      <c r="C18" s="5">
        <f t="shared" ref="C18:F18" si="4">SUM(C19:C23)</f>
        <v>0</v>
      </c>
      <c r="D18" s="5">
        <f t="shared" si="4"/>
        <v>2</v>
      </c>
      <c r="E18" s="5">
        <f t="shared" si="4"/>
        <v>1</v>
      </c>
      <c r="F18" s="5">
        <f t="shared" si="4"/>
        <v>2</v>
      </c>
      <c r="G18" s="5">
        <f t="shared" si="1"/>
        <v>6</v>
      </c>
      <c r="H18" s="6">
        <f t="shared" si="2"/>
        <v>4.0927694406548429E-3</v>
      </c>
    </row>
    <row r="19" spans="1:8" ht="15.75" x14ac:dyDescent="0.25">
      <c r="A19" s="7" t="s">
        <v>19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 t="shared" si="1"/>
        <v>0</v>
      </c>
      <c r="H19" s="9">
        <f t="shared" si="2"/>
        <v>0</v>
      </c>
    </row>
    <row r="20" spans="1:8" ht="15.75" x14ac:dyDescent="0.25">
      <c r="A20" s="10" t="s">
        <v>20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 t="shared" si="1"/>
        <v>0</v>
      </c>
      <c r="H20" s="12">
        <f t="shared" si="2"/>
        <v>0</v>
      </c>
    </row>
    <row r="21" spans="1:8" ht="15.75" x14ac:dyDescent="0.25">
      <c r="A21" s="13" t="s">
        <v>21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1"/>
        <v>0</v>
      </c>
      <c r="H21" s="15">
        <f t="shared" si="2"/>
        <v>0</v>
      </c>
    </row>
    <row r="22" spans="1:8" ht="15.75" x14ac:dyDescent="0.25">
      <c r="A22" s="10" t="s">
        <v>22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1"/>
        <v>0</v>
      </c>
      <c r="H22" s="12">
        <f t="shared" si="2"/>
        <v>0</v>
      </c>
    </row>
    <row r="23" spans="1:8" ht="15.75" x14ac:dyDescent="0.25">
      <c r="A23" s="19" t="s">
        <v>23</v>
      </c>
      <c r="B23" s="20">
        <v>1</v>
      </c>
      <c r="C23" s="20">
        <v>0</v>
      </c>
      <c r="D23" s="20">
        <v>2</v>
      </c>
      <c r="E23" s="20">
        <v>1</v>
      </c>
      <c r="F23" s="20">
        <v>2</v>
      </c>
      <c r="G23" s="20">
        <f t="shared" si="1"/>
        <v>6</v>
      </c>
      <c r="H23" s="21">
        <f t="shared" si="2"/>
        <v>4.0927694406548429E-3</v>
      </c>
    </row>
    <row r="24" spans="1:8" ht="15.75" x14ac:dyDescent="0.25">
      <c r="A24" s="4" t="s">
        <v>24</v>
      </c>
      <c r="B24" s="5">
        <f>SUM(B25:B28)</f>
        <v>38</v>
      </c>
      <c r="C24" s="5">
        <f t="shared" ref="C24:F24" si="5">SUM(C25:C28)</f>
        <v>34</v>
      </c>
      <c r="D24" s="5">
        <f t="shared" si="5"/>
        <v>84</v>
      </c>
      <c r="E24" s="5">
        <f t="shared" si="5"/>
        <v>116</v>
      </c>
      <c r="F24" s="5">
        <f t="shared" si="5"/>
        <v>76</v>
      </c>
      <c r="G24" s="5">
        <f t="shared" si="1"/>
        <v>348</v>
      </c>
      <c r="H24" s="6">
        <f t="shared" si="2"/>
        <v>0.23738062755798089</v>
      </c>
    </row>
    <row r="25" spans="1:8" ht="15.75" x14ac:dyDescent="0.25">
      <c r="A25" s="7" t="s">
        <v>25</v>
      </c>
      <c r="B25" s="8">
        <v>34</v>
      </c>
      <c r="C25" s="8">
        <v>27</v>
      </c>
      <c r="D25" s="8">
        <v>72</v>
      </c>
      <c r="E25" s="8">
        <v>100</v>
      </c>
      <c r="F25" s="8">
        <v>70</v>
      </c>
      <c r="G25" s="8">
        <f t="shared" si="1"/>
        <v>303</v>
      </c>
      <c r="H25" s="9">
        <f t="shared" si="2"/>
        <v>0.20668485675306958</v>
      </c>
    </row>
    <row r="26" spans="1:8" ht="15.75" x14ac:dyDescent="0.25">
      <c r="A26" s="10" t="s">
        <v>26</v>
      </c>
      <c r="B26" s="11">
        <v>2</v>
      </c>
      <c r="C26" s="11">
        <v>1</v>
      </c>
      <c r="D26" s="11">
        <v>3</v>
      </c>
      <c r="E26" s="11">
        <v>0</v>
      </c>
      <c r="F26" s="11">
        <v>0</v>
      </c>
      <c r="G26" s="11">
        <f t="shared" si="1"/>
        <v>6</v>
      </c>
      <c r="H26" s="12">
        <f t="shared" si="2"/>
        <v>4.0927694406548429E-3</v>
      </c>
    </row>
    <row r="27" spans="1:8" ht="15.75" x14ac:dyDescent="0.25">
      <c r="A27" s="13" t="s">
        <v>27</v>
      </c>
      <c r="B27" s="14">
        <v>2</v>
      </c>
      <c r="C27" s="14">
        <v>6</v>
      </c>
      <c r="D27" s="14">
        <v>9</v>
      </c>
      <c r="E27" s="14">
        <v>16</v>
      </c>
      <c r="F27" s="14">
        <v>6</v>
      </c>
      <c r="G27" s="14">
        <f t="shared" si="1"/>
        <v>39</v>
      </c>
      <c r="H27" s="15">
        <f t="shared" si="2"/>
        <v>2.660300136425648E-2</v>
      </c>
    </row>
    <row r="28" spans="1:8" ht="15.75" x14ac:dyDescent="0.25">
      <c r="A28" s="16" t="s">
        <v>28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f t="shared" si="1"/>
        <v>0</v>
      </c>
      <c r="H28" s="18">
        <f t="shared" si="2"/>
        <v>0</v>
      </c>
    </row>
    <row r="29" spans="1:8" ht="15.75" x14ac:dyDescent="0.25">
      <c r="A29" s="4" t="s">
        <v>29</v>
      </c>
      <c r="B29" s="5">
        <f>SUM(B30:B36)</f>
        <v>0</v>
      </c>
      <c r="C29" s="5">
        <f t="shared" ref="C29:F29" si="6">SUM(C30:C36)</f>
        <v>1</v>
      </c>
      <c r="D29" s="5">
        <f t="shared" si="6"/>
        <v>0</v>
      </c>
      <c r="E29" s="5">
        <f t="shared" si="6"/>
        <v>0</v>
      </c>
      <c r="F29" s="5">
        <f t="shared" si="6"/>
        <v>2</v>
      </c>
      <c r="G29" s="5">
        <f t="shared" si="1"/>
        <v>3</v>
      </c>
      <c r="H29" s="6">
        <f t="shared" si="2"/>
        <v>2.0463847203274215E-3</v>
      </c>
    </row>
    <row r="30" spans="1:8" ht="15.75" x14ac:dyDescent="0.25">
      <c r="A30" s="7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1"/>
        <v>0</v>
      </c>
      <c r="H30" s="9">
        <f t="shared" si="2"/>
        <v>0</v>
      </c>
    </row>
    <row r="31" spans="1:8" ht="15.75" x14ac:dyDescent="0.25">
      <c r="A31" s="10" t="s">
        <v>31</v>
      </c>
      <c r="B31" s="11">
        <v>0</v>
      </c>
      <c r="C31" s="11">
        <v>1</v>
      </c>
      <c r="D31" s="11">
        <v>0</v>
      </c>
      <c r="E31" s="11">
        <v>0</v>
      </c>
      <c r="F31" s="11">
        <v>0</v>
      </c>
      <c r="G31" s="11">
        <f t="shared" si="1"/>
        <v>1</v>
      </c>
      <c r="H31" s="12">
        <f t="shared" si="2"/>
        <v>6.8212824010914052E-4</v>
      </c>
    </row>
    <row r="32" spans="1:8" ht="15.75" x14ac:dyDescent="0.25">
      <c r="A32" s="13" t="s">
        <v>32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f t="shared" si="1"/>
        <v>0</v>
      </c>
      <c r="H32" s="15">
        <f t="shared" si="2"/>
        <v>0</v>
      </c>
    </row>
    <row r="33" spans="1:8" ht="15.75" x14ac:dyDescent="0.25">
      <c r="A33" s="10" t="s">
        <v>33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f t="shared" si="1"/>
        <v>0</v>
      </c>
      <c r="H33" s="12">
        <f t="shared" si="2"/>
        <v>0</v>
      </c>
    </row>
    <row r="34" spans="1:8" ht="15.75" x14ac:dyDescent="0.25">
      <c r="A34" s="13" t="s">
        <v>34</v>
      </c>
      <c r="B34" s="14">
        <v>0</v>
      </c>
      <c r="C34" s="14">
        <v>0</v>
      </c>
      <c r="D34" s="14">
        <v>0</v>
      </c>
      <c r="E34" s="14">
        <v>0</v>
      </c>
      <c r="F34" s="14">
        <v>2</v>
      </c>
      <c r="G34" s="14">
        <f t="shared" si="1"/>
        <v>2</v>
      </c>
      <c r="H34" s="15">
        <f t="shared" si="2"/>
        <v>1.364256480218281E-3</v>
      </c>
    </row>
    <row r="35" spans="1:8" ht="15.75" x14ac:dyDescent="0.25">
      <c r="A35" s="10" t="s">
        <v>35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"/>
        <v>0</v>
      </c>
      <c r="H35" s="12">
        <f t="shared" si="2"/>
        <v>0</v>
      </c>
    </row>
    <row r="36" spans="1:8" ht="15.75" x14ac:dyDescent="0.25">
      <c r="A36" s="19" t="s">
        <v>36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f t="shared" si="1"/>
        <v>0</v>
      </c>
      <c r="H36" s="21">
        <f t="shared" si="2"/>
        <v>0</v>
      </c>
    </row>
    <row r="37" spans="1:8" ht="15.75" x14ac:dyDescent="0.25">
      <c r="A37" s="4" t="s">
        <v>37</v>
      </c>
      <c r="B37" s="5">
        <f>SUM(B38:B41)</f>
        <v>16</v>
      </c>
      <c r="C37" s="5">
        <f t="shared" ref="C37:F37" si="7">SUM(C38:C41)</f>
        <v>20</v>
      </c>
      <c r="D37" s="5">
        <f t="shared" si="7"/>
        <v>79</v>
      </c>
      <c r="E37" s="5">
        <f t="shared" si="7"/>
        <v>23</v>
      </c>
      <c r="F37" s="5">
        <f t="shared" si="7"/>
        <v>50</v>
      </c>
      <c r="G37" s="5">
        <f t="shared" si="1"/>
        <v>188</v>
      </c>
      <c r="H37" s="6">
        <f t="shared" si="2"/>
        <v>0.12824010914051842</v>
      </c>
    </row>
    <row r="38" spans="1:8" ht="15.75" x14ac:dyDescent="0.25">
      <c r="A38" s="7" t="s">
        <v>38</v>
      </c>
      <c r="B38" s="8">
        <v>3</v>
      </c>
      <c r="C38" s="8">
        <v>4</v>
      </c>
      <c r="D38" s="8">
        <v>0</v>
      </c>
      <c r="E38" s="8">
        <v>0</v>
      </c>
      <c r="F38" s="8">
        <v>0</v>
      </c>
      <c r="G38" s="8">
        <f t="shared" si="1"/>
        <v>7</v>
      </c>
      <c r="H38" s="9">
        <f t="shared" si="2"/>
        <v>4.7748976807639835E-3</v>
      </c>
    </row>
    <row r="39" spans="1:8" ht="15.75" x14ac:dyDescent="0.25">
      <c r="A39" s="10" t="s">
        <v>39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0</v>
      </c>
      <c r="H39" s="12">
        <f t="shared" si="2"/>
        <v>0</v>
      </c>
    </row>
    <row r="40" spans="1:8" ht="15.75" x14ac:dyDescent="0.25">
      <c r="A40" s="13" t="s">
        <v>40</v>
      </c>
      <c r="B40" s="14">
        <v>0</v>
      </c>
      <c r="C40" s="14">
        <v>1</v>
      </c>
      <c r="D40" s="14">
        <v>0</v>
      </c>
      <c r="E40" s="14">
        <v>0</v>
      </c>
      <c r="F40" s="14">
        <v>1</v>
      </c>
      <c r="G40" s="14">
        <f t="shared" si="1"/>
        <v>2</v>
      </c>
      <c r="H40" s="15">
        <f t="shared" si="2"/>
        <v>1.364256480218281E-3</v>
      </c>
    </row>
    <row r="41" spans="1:8" ht="15.75" x14ac:dyDescent="0.25">
      <c r="A41" s="10" t="s">
        <v>41</v>
      </c>
      <c r="B41" s="11">
        <v>13</v>
      </c>
      <c r="C41" s="11">
        <v>15</v>
      </c>
      <c r="D41" s="11">
        <v>79</v>
      </c>
      <c r="E41" s="11">
        <v>23</v>
      </c>
      <c r="F41" s="11">
        <v>49</v>
      </c>
      <c r="G41" s="11">
        <f t="shared" si="1"/>
        <v>179</v>
      </c>
      <c r="H41" s="12">
        <f t="shared" si="2"/>
        <v>0.12210095497953616</v>
      </c>
    </row>
    <row r="42" spans="1:8" ht="15.75" x14ac:dyDescent="0.25">
      <c r="A42" s="4" t="s">
        <v>42</v>
      </c>
      <c r="B42" s="5">
        <v>0</v>
      </c>
      <c r="C42" s="5">
        <v>20</v>
      </c>
      <c r="D42" s="5">
        <v>79</v>
      </c>
      <c r="E42" s="5">
        <v>23</v>
      </c>
      <c r="F42" s="5">
        <v>50</v>
      </c>
      <c r="G42" s="5">
        <f t="shared" si="1"/>
        <v>172</v>
      </c>
      <c r="H42" s="6">
        <f t="shared" si="2"/>
        <v>0.11732605729877217</v>
      </c>
    </row>
    <row r="43" spans="1:8" ht="15.75" x14ac:dyDescent="0.25">
      <c r="A43" s="22" t="s">
        <v>43</v>
      </c>
      <c r="B43" s="23">
        <f>SUM(B42,B37,B29,B24,B18,B12,B3)</f>
        <v>138</v>
      </c>
      <c r="C43" s="23">
        <f t="shared" ref="C43:F43" si="8">SUM(C42,C37,C29,C24,C18,C12,C3)</f>
        <v>230</v>
      </c>
      <c r="D43" s="23">
        <f t="shared" si="8"/>
        <v>396</v>
      </c>
      <c r="E43" s="23">
        <f t="shared" si="8"/>
        <v>294</v>
      </c>
      <c r="F43" s="23">
        <f t="shared" si="8"/>
        <v>408</v>
      </c>
      <c r="G43" s="23">
        <f>SUM(B43:F43)</f>
        <v>1466</v>
      </c>
      <c r="H43" s="24">
        <f t="shared" si="2"/>
        <v>1</v>
      </c>
    </row>
    <row r="45" spans="1:8" ht="15.75" x14ac:dyDescent="0.25">
      <c r="A45" s="25" t="s">
        <v>44</v>
      </c>
      <c r="B45" s="26" t="s">
        <v>45</v>
      </c>
      <c r="C45" s="27">
        <f>(C43-B43)/C43</f>
        <v>0.4</v>
      </c>
      <c r="D45" s="27">
        <f t="shared" ref="D45:F45" si="9">(D43-C43)/D43</f>
        <v>0.41919191919191917</v>
      </c>
      <c r="E45" s="27">
        <f t="shared" si="9"/>
        <v>-0.34693877551020408</v>
      </c>
      <c r="F45" s="27">
        <f t="shared" si="9"/>
        <v>0.27941176470588236</v>
      </c>
      <c r="G45" s="28" t="s">
        <v>45</v>
      </c>
      <c r="H45" s="28" t="s">
        <v>45</v>
      </c>
    </row>
    <row r="46" spans="1:8" ht="15.75" x14ac:dyDescent="0.25">
      <c r="B46" s="29"/>
      <c r="C46" s="29"/>
      <c r="D46" s="29"/>
      <c r="E46" s="29"/>
      <c r="F46" s="29"/>
      <c r="G46" s="29"/>
      <c r="H46" s="30"/>
    </row>
    <row r="47" spans="1:8" x14ac:dyDescent="0.25">
      <c r="A47" t="s">
        <v>47</v>
      </c>
      <c r="B47" s="31"/>
      <c r="C47" s="31"/>
      <c r="D47" s="31"/>
      <c r="E47" s="31"/>
      <c r="F47" s="31"/>
      <c r="G47" s="31"/>
      <c r="H47" s="32"/>
    </row>
    <row r="48" spans="1:8" x14ac:dyDescent="0.25">
      <c r="B48" s="33"/>
      <c r="C48" s="33"/>
      <c r="D48" s="33"/>
      <c r="E48" s="33"/>
      <c r="F48" s="33"/>
      <c r="G48" s="33"/>
      <c r="H48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III.4.3.4. DiseñosRegyDep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2016-09-14T21:31:57Z</dcterms:created>
  <dcterms:modified xsi:type="dcterms:W3CDTF">2016-09-14T21:33:25Z</dcterms:modified>
</cp:coreProperties>
</file>