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II.4.2.4.ModelosReg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F37" i="1"/>
  <c r="F43" i="1" s="1"/>
  <c r="E37" i="1"/>
  <c r="E43" i="1" s="1"/>
  <c r="D37" i="1"/>
  <c r="D43" i="1" s="1"/>
  <c r="D45" i="1" s="1"/>
  <c r="C37" i="1"/>
  <c r="C43" i="1" s="1"/>
  <c r="B37" i="1"/>
  <c r="B43" i="1" s="1"/>
  <c r="G36" i="1"/>
  <c r="G35" i="1"/>
  <c r="G34" i="1"/>
  <c r="G33" i="1"/>
  <c r="G32" i="1"/>
  <c r="G31" i="1"/>
  <c r="G30" i="1"/>
  <c r="F29" i="1"/>
  <c r="E29" i="1"/>
  <c r="D29" i="1"/>
  <c r="C29" i="1"/>
  <c r="B29" i="1"/>
  <c r="G29" i="1" s="1"/>
  <c r="G28" i="1"/>
  <c r="G27" i="1"/>
  <c r="G26" i="1"/>
  <c r="G25" i="1"/>
  <c r="F24" i="1"/>
  <c r="E24" i="1"/>
  <c r="D24" i="1"/>
  <c r="C24" i="1"/>
  <c r="B24" i="1"/>
  <c r="G24" i="1" s="1"/>
  <c r="G23" i="1"/>
  <c r="G22" i="1"/>
  <c r="G21" i="1"/>
  <c r="G20" i="1"/>
  <c r="G19" i="1"/>
  <c r="F18" i="1"/>
  <c r="E18" i="1"/>
  <c r="D18" i="1"/>
  <c r="C18" i="1"/>
  <c r="B18" i="1"/>
  <c r="G18" i="1" s="1"/>
  <c r="G17" i="1"/>
  <c r="G16" i="1"/>
  <c r="G15" i="1"/>
  <c r="G14" i="1"/>
  <c r="G13" i="1"/>
  <c r="F12" i="1"/>
  <c r="E12" i="1"/>
  <c r="D12" i="1"/>
  <c r="C12" i="1"/>
  <c r="B12" i="1"/>
  <c r="G12" i="1" s="1"/>
  <c r="G11" i="1"/>
  <c r="G10" i="1"/>
  <c r="G9" i="1"/>
  <c r="G8" i="1"/>
  <c r="G7" i="1"/>
  <c r="G6" i="1"/>
  <c r="G5" i="1"/>
  <c r="G4" i="1"/>
  <c r="F3" i="1"/>
  <c r="E3" i="1"/>
  <c r="D3" i="1"/>
  <c r="C3" i="1"/>
  <c r="B3" i="1"/>
  <c r="G3" i="1" s="1"/>
  <c r="H11" i="1" l="1"/>
  <c r="H15" i="1"/>
  <c r="H35" i="1"/>
  <c r="H12" i="1"/>
  <c r="H20" i="1"/>
  <c r="H40" i="1"/>
  <c r="H5" i="1"/>
  <c r="H17" i="1"/>
  <c r="H21" i="1"/>
  <c r="H25" i="1"/>
  <c r="G43" i="1"/>
  <c r="H41" i="1"/>
  <c r="H18" i="1"/>
  <c r="H22" i="1"/>
  <c r="H26" i="1"/>
  <c r="C45" i="1"/>
  <c r="H3" i="1"/>
  <c r="H7" i="1"/>
  <c r="H31" i="1"/>
  <c r="H24" i="1"/>
  <c r="H28" i="1"/>
  <c r="H32" i="1"/>
  <c r="E45" i="1"/>
  <c r="H9" i="1"/>
  <c r="H13" i="1"/>
  <c r="H29" i="1"/>
  <c r="H33" i="1"/>
  <c r="F45" i="1"/>
  <c r="H14" i="1"/>
  <c r="G37" i="1"/>
  <c r="H37" i="1" s="1"/>
  <c r="H38" i="1" l="1"/>
  <c r="H27" i="1"/>
  <c r="H16" i="1"/>
  <c r="H42" i="1"/>
  <c r="H36" i="1"/>
  <c r="H10" i="1"/>
  <c r="H6" i="1"/>
  <c r="H43" i="1"/>
  <c r="H34" i="1"/>
  <c r="H30" i="1"/>
  <c r="H23" i="1"/>
  <c r="H19" i="1"/>
  <c r="H8" i="1"/>
  <c r="H4" i="1"/>
  <c r="H39" i="1"/>
</calcChain>
</file>

<file path=xl/sharedStrings.xml><?xml version="1.0" encoding="utf-8"?>
<sst xmlns="http://schemas.openxmlformats.org/spreadsheetml/2006/main" count="50" uniqueCount="48">
  <si>
    <t>Región/Departamento</t>
  </si>
  <si>
    <t>TOTAL</t>
  </si>
  <si>
    <t>%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</si>
  <si>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</si>
  <si>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</si>
  <si>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</si>
  <si>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</si>
  <si>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</si>
  <si>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</si>
  <si>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</si>
  <si>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</si>
  <si>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</si>
  <si>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</si>
  <si>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</si>
  <si>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</si>
  <si>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</si>
  <si>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</si>
  <si>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</si>
  <si>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</si>
  <si>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</si>
  <si>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</si>
  <si>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</si>
  <si>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</si>
  <si>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</si>
  <si>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</si>
  <si>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</si>
  <si>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</si>
  <si>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</si>
  <si>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</si>
  <si>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</si>
  <si>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</si>
  <si>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</si>
  <si>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</si>
  <si>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</si>
  <si>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</si>
  <si>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</si>
  <si>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</si>
  <si>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</si>
  <si>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</si>
  <si>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</si>
  <si>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</si>
  <si>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</si>
  <si>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N.D.</t>
  </si>
  <si>
    <t>Total general</t>
  </si>
  <si>
    <t>Variación porcentual</t>
  </si>
  <si>
    <t xml:space="preserve"> -</t>
  </si>
  <si>
    <t>III.4.2.4. Tabla. Solicitudes de patentes de modelo de utilidad presentadas por residentes por región y departamento 2011-2015.</t>
  </si>
  <si>
    <t>Fuente:http://www.sic.gov.co/drupal/recursos_user/estadisticas/nacionales/StatPlanet_ie_security_bypass.html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</si>
</sst>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10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5"/>
      </top>
      <bottom style="hair">
        <color theme="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9" fontId="3" fillId="0" borderId="3" xfId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9" fontId="4" fillId="0" borderId="5" xfId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center"/>
    </xf>
    <xf numFmtId="9" fontId="4" fillId="3" borderId="7" xfId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center"/>
    </xf>
    <xf numFmtId="9" fontId="4" fillId="0" borderId="7" xfId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left" vertical="center"/>
    </xf>
    <xf numFmtId="3" fontId="2" fillId="4" borderId="3" xfId="0" applyNumberFormat="1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" name="7 CuadroTexto"/>
        <xdr:cNvSpPr txBox="1"/>
      </xdr:nvSpPr>
      <xdr:spPr>
        <a:xfrm>
          <a:off x="0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" name="15 CuadroTexto"/>
        <xdr:cNvSpPr txBox="1"/>
      </xdr:nvSpPr>
      <xdr:spPr>
        <a:xfrm>
          <a:off x="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4" name="18 CuadroTexto"/>
        <xdr:cNvSpPr txBox="1"/>
      </xdr:nvSpPr>
      <xdr:spPr>
        <a:xfrm>
          <a:off x="0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5" name="15 CuadroTexto"/>
        <xdr:cNvSpPr txBox="1"/>
      </xdr:nvSpPr>
      <xdr:spPr>
        <a:xfrm>
          <a:off x="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6" name="15 CuadroTexto"/>
        <xdr:cNvSpPr txBox="1"/>
      </xdr:nvSpPr>
      <xdr:spPr>
        <a:xfrm>
          <a:off x="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7" name="15 CuadroTexto"/>
        <xdr:cNvSpPr txBox="1"/>
      </xdr:nvSpPr>
      <xdr:spPr>
        <a:xfrm>
          <a:off x="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23</xdr:row>
      <xdr:rowOff>0</xdr:rowOff>
    </xdr:from>
    <xdr:ext cx="184731" cy="264560"/>
    <xdr:sp macro="" textlink="">
      <xdr:nvSpPr>
        <xdr:cNvPr id="8" name="15 CuadroTexto"/>
        <xdr:cNvSpPr txBox="1"/>
      </xdr:nvSpPr>
      <xdr:spPr>
        <a:xfrm>
          <a:off x="293370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28</xdr:row>
      <xdr:rowOff>0</xdr:rowOff>
    </xdr:from>
    <xdr:ext cx="184731" cy="264560"/>
    <xdr:sp macro="" textlink="">
      <xdr:nvSpPr>
        <xdr:cNvPr id="9" name="15 CuadroTexto"/>
        <xdr:cNvSpPr txBox="1"/>
      </xdr:nvSpPr>
      <xdr:spPr>
        <a:xfrm>
          <a:off x="293370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0" name="15 CuadroTexto"/>
        <xdr:cNvSpPr txBox="1"/>
      </xdr:nvSpPr>
      <xdr:spPr>
        <a:xfrm>
          <a:off x="293370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28</xdr:row>
      <xdr:rowOff>0</xdr:rowOff>
    </xdr:from>
    <xdr:ext cx="184731" cy="264560"/>
    <xdr:sp macro="" textlink="">
      <xdr:nvSpPr>
        <xdr:cNvPr id="11" name="15 CuadroTexto"/>
        <xdr:cNvSpPr txBox="1"/>
      </xdr:nvSpPr>
      <xdr:spPr>
        <a:xfrm>
          <a:off x="293370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2" name="15 CuadroTexto"/>
        <xdr:cNvSpPr txBox="1"/>
      </xdr:nvSpPr>
      <xdr:spPr>
        <a:xfrm>
          <a:off x="293370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3" name="15 CuadroTexto"/>
        <xdr:cNvSpPr txBox="1"/>
      </xdr:nvSpPr>
      <xdr:spPr>
        <a:xfrm>
          <a:off x="293370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85" zoomScaleNormal="85" workbookViewId="0">
      <selection activeCell="C49" sqref="C49"/>
    </sheetView>
  </sheetViews>
  <sheetFormatPr baseColWidth="10" defaultRowHeight="15" x14ac:dyDescent="0.25"/>
  <cols>
    <col min="1" max="1" width="24" bestFit="1" customWidth="1"/>
    <col min="2" max="8" width="10" customWidth="1"/>
  </cols>
  <sheetData>
    <row r="1" spans="1:8" x14ac:dyDescent="0.25">
      <c r="A1" t="s">
        <v>46</v>
      </c>
    </row>
    <row r="2" spans="1:8" ht="24.75" customHeight="1" x14ac:dyDescent="0.25">
      <c r="A2" s="1" t="s">
        <v>0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 t="s">
        <v>1</v>
      </c>
      <c r="H2" s="2" t="s">
        <v>2</v>
      </c>
    </row>
    <row r="3" spans="1:8" ht="15.75" x14ac:dyDescent="0.25">
      <c r="A3" s="3" t="s">
        <v>3</v>
      </c>
      <c r="B3" s="4">
        <f>SUM(B4:B11)</f>
        <v>5</v>
      </c>
      <c r="C3" s="4">
        <f t="shared" ref="C3:F3" si="0">SUM(C4:C11)</f>
        <v>10</v>
      </c>
      <c r="D3" s="4">
        <f t="shared" si="0"/>
        <v>9</v>
      </c>
      <c r="E3" s="4">
        <f t="shared" si="0"/>
        <v>4</v>
      </c>
      <c r="F3" s="4">
        <f t="shared" si="0"/>
        <v>3</v>
      </c>
      <c r="G3" s="4">
        <f>SUM(B3:F3)</f>
        <v>31</v>
      </c>
      <c r="H3" s="5">
        <f>G3/$G$43</f>
        <v>2.8571428571428571E-2</v>
      </c>
    </row>
    <row r="4" spans="1:8" ht="15.75" x14ac:dyDescent="0.25">
      <c r="A4" s="6" t="s">
        <v>4</v>
      </c>
      <c r="B4" s="7">
        <v>3</v>
      </c>
      <c r="C4" s="7">
        <v>6</v>
      </c>
      <c r="D4" s="7">
        <v>6</v>
      </c>
      <c r="E4" s="7">
        <v>1</v>
      </c>
      <c r="F4" s="7">
        <v>0</v>
      </c>
      <c r="G4" s="7">
        <f t="shared" ref="G4:G41" si="1">SUM(B4:F4)</f>
        <v>16</v>
      </c>
      <c r="H4" s="8">
        <f t="shared" ref="H4:H43" si="2">G4/$G$43</f>
        <v>1.4746543778801843E-2</v>
      </c>
    </row>
    <row r="5" spans="1:8" ht="15.75" x14ac:dyDescent="0.25">
      <c r="A5" s="9" t="s">
        <v>5</v>
      </c>
      <c r="B5" s="10">
        <v>1</v>
      </c>
      <c r="C5" s="10">
        <v>4</v>
      </c>
      <c r="D5" s="10">
        <v>1</v>
      </c>
      <c r="E5" s="10">
        <v>1</v>
      </c>
      <c r="F5" s="10">
        <v>3</v>
      </c>
      <c r="G5" s="10">
        <f t="shared" si="1"/>
        <v>10</v>
      </c>
      <c r="H5" s="11">
        <f t="shared" si="2"/>
        <v>9.2165898617511521E-3</v>
      </c>
    </row>
    <row r="6" spans="1:8" ht="15.75" x14ac:dyDescent="0.25">
      <c r="A6" s="12" t="s">
        <v>6</v>
      </c>
      <c r="B6" s="13">
        <v>0</v>
      </c>
      <c r="C6" s="13">
        <v>0</v>
      </c>
      <c r="D6" s="13">
        <v>1</v>
      </c>
      <c r="E6" s="13">
        <v>1</v>
      </c>
      <c r="F6" s="13">
        <v>0</v>
      </c>
      <c r="G6" s="13">
        <f t="shared" si="1"/>
        <v>2</v>
      </c>
      <c r="H6" s="14">
        <f t="shared" si="2"/>
        <v>1.8433179723502304E-3</v>
      </c>
    </row>
    <row r="7" spans="1:8" ht="15.75" x14ac:dyDescent="0.25">
      <c r="A7" s="9" t="s">
        <v>7</v>
      </c>
      <c r="B7" s="10">
        <v>1</v>
      </c>
      <c r="C7" s="10">
        <v>0</v>
      </c>
      <c r="D7" s="10">
        <v>1</v>
      </c>
      <c r="E7" s="10">
        <v>0</v>
      </c>
      <c r="F7" s="10">
        <v>0</v>
      </c>
      <c r="G7" s="10">
        <f t="shared" si="1"/>
        <v>2</v>
      </c>
      <c r="H7" s="11">
        <f t="shared" si="2"/>
        <v>1.8433179723502304E-3</v>
      </c>
    </row>
    <row r="8" spans="1:8" ht="15.75" x14ac:dyDescent="0.25">
      <c r="A8" s="12" t="s">
        <v>8</v>
      </c>
      <c r="B8" s="13">
        <v>0</v>
      </c>
      <c r="C8" s="13">
        <v>0</v>
      </c>
      <c r="D8" s="13">
        <v>0</v>
      </c>
      <c r="E8" s="13">
        <v>1</v>
      </c>
      <c r="F8" s="13">
        <v>0</v>
      </c>
      <c r="G8" s="13">
        <f t="shared" si="1"/>
        <v>1</v>
      </c>
      <c r="H8" s="14">
        <f t="shared" si="2"/>
        <v>9.2165898617511521E-4</v>
      </c>
    </row>
    <row r="9" spans="1:8" ht="15.75" x14ac:dyDescent="0.25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1"/>
        <v>0</v>
      </c>
      <c r="H9" s="11">
        <f t="shared" si="2"/>
        <v>0</v>
      </c>
    </row>
    <row r="10" spans="1:8" ht="15.75" x14ac:dyDescent="0.25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 t="shared" si="1"/>
        <v>0</v>
      </c>
      <c r="H10" s="14">
        <f t="shared" si="2"/>
        <v>0</v>
      </c>
    </row>
    <row r="11" spans="1:8" ht="15.75" x14ac:dyDescent="0.25">
      <c r="A11" s="15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f t="shared" si="1"/>
        <v>0</v>
      </c>
      <c r="H11" s="17">
        <f t="shared" si="2"/>
        <v>0</v>
      </c>
    </row>
    <row r="12" spans="1:8" ht="15.75" x14ac:dyDescent="0.25">
      <c r="A12" s="3" t="s">
        <v>12</v>
      </c>
      <c r="B12" s="4">
        <f>SUM(B13:B17)</f>
        <v>125</v>
      </c>
      <c r="C12" s="4">
        <f t="shared" ref="C12:F12" si="3">SUM(C13:C17)</f>
        <v>155</v>
      </c>
      <c r="D12" s="4">
        <f t="shared" si="3"/>
        <v>152</v>
      </c>
      <c r="E12" s="4">
        <f t="shared" si="3"/>
        <v>121</v>
      </c>
      <c r="F12" s="4">
        <f t="shared" si="3"/>
        <v>126</v>
      </c>
      <c r="G12" s="4">
        <f t="shared" si="1"/>
        <v>679</v>
      </c>
      <c r="H12" s="5">
        <f t="shared" si="2"/>
        <v>0.62580645161290327</v>
      </c>
    </row>
    <row r="13" spans="1:8" ht="15.75" x14ac:dyDescent="0.25">
      <c r="A13" s="6" t="s">
        <v>13</v>
      </c>
      <c r="B13" s="7">
        <v>114</v>
      </c>
      <c r="C13" s="7">
        <v>135</v>
      </c>
      <c r="D13" s="7">
        <v>124</v>
      </c>
      <c r="E13" s="7">
        <v>104</v>
      </c>
      <c r="F13" s="7">
        <v>101</v>
      </c>
      <c r="G13" s="7">
        <f t="shared" si="1"/>
        <v>578</v>
      </c>
      <c r="H13" s="8">
        <f t="shared" si="2"/>
        <v>0.53271889400921657</v>
      </c>
    </row>
    <row r="14" spans="1:8" ht="15.75" x14ac:dyDescent="0.25">
      <c r="A14" s="9" t="s">
        <v>14</v>
      </c>
      <c r="B14" s="10">
        <v>1</v>
      </c>
      <c r="C14" s="10">
        <v>3</v>
      </c>
      <c r="D14" s="10">
        <v>0</v>
      </c>
      <c r="E14" s="10">
        <v>1</v>
      </c>
      <c r="F14" s="10">
        <v>1</v>
      </c>
      <c r="G14" s="10">
        <f t="shared" si="1"/>
        <v>6</v>
      </c>
      <c r="H14" s="11">
        <f t="shared" si="2"/>
        <v>5.5299539170506912E-3</v>
      </c>
    </row>
    <row r="15" spans="1:8" ht="15.75" x14ac:dyDescent="0.25">
      <c r="A15" s="12" t="s">
        <v>15</v>
      </c>
      <c r="B15" s="13">
        <v>8</v>
      </c>
      <c r="C15" s="13">
        <v>10</v>
      </c>
      <c r="D15" s="13">
        <v>22</v>
      </c>
      <c r="E15" s="13">
        <v>9</v>
      </c>
      <c r="F15" s="13">
        <v>14</v>
      </c>
      <c r="G15" s="13">
        <f t="shared" si="1"/>
        <v>63</v>
      </c>
      <c r="H15" s="14">
        <f t="shared" si="2"/>
        <v>5.8064516129032261E-2</v>
      </c>
    </row>
    <row r="16" spans="1:8" ht="15.75" x14ac:dyDescent="0.25">
      <c r="A16" s="9" t="s">
        <v>16</v>
      </c>
      <c r="B16" s="10">
        <v>0</v>
      </c>
      <c r="C16" s="10">
        <v>0</v>
      </c>
      <c r="D16" s="10">
        <v>0</v>
      </c>
      <c r="E16" s="10">
        <v>1</v>
      </c>
      <c r="F16" s="10">
        <v>4</v>
      </c>
      <c r="G16" s="10">
        <f t="shared" si="1"/>
        <v>5</v>
      </c>
      <c r="H16" s="11">
        <f t="shared" si="2"/>
        <v>4.608294930875576E-3</v>
      </c>
    </row>
    <row r="17" spans="1:8" ht="15.75" x14ac:dyDescent="0.25">
      <c r="A17" s="18" t="s">
        <v>17</v>
      </c>
      <c r="B17" s="19">
        <v>2</v>
      </c>
      <c r="C17" s="19">
        <v>7</v>
      </c>
      <c r="D17" s="19">
        <v>6</v>
      </c>
      <c r="E17" s="19">
        <v>6</v>
      </c>
      <c r="F17" s="19">
        <v>6</v>
      </c>
      <c r="G17" s="19">
        <f t="shared" si="1"/>
        <v>27</v>
      </c>
      <c r="H17" s="20">
        <f t="shared" si="2"/>
        <v>2.488479262672811E-2</v>
      </c>
    </row>
    <row r="18" spans="1:8" ht="15.75" x14ac:dyDescent="0.25">
      <c r="A18" s="3" t="s">
        <v>18</v>
      </c>
      <c r="B18" s="4">
        <f>SUM(B19:B23)</f>
        <v>6</v>
      </c>
      <c r="C18" s="4">
        <f t="shared" ref="C18:F18" si="4">SUM(C19:C23)</f>
        <v>6</v>
      </c>
      <c r="D18" s="4">
        <f t="shared" si="4"/>
        <v>2</v>
      </c>
      <c r="E18" s="4">
        <f t="shared" si="4"/>
        <v>2</v>
      </c>
      <c r="F18" s="4">
        <f t="shared" si="4"/>
        <v>4</v>
      </c>
      <c r="G18" s="4">
        <f t="shared" si="1"/>
        <v>20</v>
      </c>
      <c r="H18" s="5">
        <f t="shared" si="2"/>
        <v>1.8433179723502304E-2</v>
      </c>
    </row>
    <row r="19" spans="1:8" ht="15.75" x14ac:dyDescent="0.25">
      <c r="A19" s="6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f t="shared" si="1"/>
        <v>0</v>
      </c>
      <c r="H19" s="8">
        <f t="shared" si="2"/>
        <v>0</v>
      </c>
    </row>
    <row r="20" spans="1:8" ht="15.75" x14ac:dyDescent="0.25">
      <c r="A20" s="9" t="s">
        <v>20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1"/>
        <v>0</v>
      </c>
      <c r="H20" s="11">
        <f t="shared" si="2"/>
        <v>0</v>
      </c>
    </row>
    <row r="21" spans="1:8" ht="15.75" x14ac:dyDescent="0.25">
      <c r="A21" s="12" t="s">
        <v>21</v>
      </c>
      <c r="B21" s="13">
        <v>1</v>
      </c>
      <c r="C21" s="13">
        <v>2</v>
      </c>
      <c r="D21" s="13">
        <v>1</v>
      </c>
      <c r="E21" s="13">
        <v>1</v>
      </c>
      <c r="F21" s="13">
        <v>2</v>
      </c>
      <c r="G21" s="13">
        <f t="shared" si="1"/>
        <v>7</v>
      </c>
      <c r="H21" s="14">
        <f t="shared" si="2"/>
        <v>6.4516129032258064E-3</v>
      </c>
    </row>
    <row r="22" spans="1:8" ht="15.75" x14ac:dyDescent="0.25">
      <c r="A22" s="9" t="s">
        <v>22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1"/>
        <v>0</v>
      </c>
      <c r="H22" s="11">
        <f t="shared" si="2"/>
        <v>0</v>
      </c>
    </row>
    <row r="23" spans="1:8" ht="15.75" x14ac:dyDescent="0.25">
      <c r="A23" s="18" t="s">
        <v>23</v>
      </c>
      <c r="B23" s="19">
        <v>5</v>
      </c>
      <c r="C23" s="19">
        <v>4</v>
      </c>
      <c r="D23" s="19">
        <v>1</v>
      </c>
      <c r="E23" s="19">
        <v>1</v>
      </c>
      <c r="F23" s="19">
        <v>2</v>
      </c>
      <c r="G23" s="19">
        <f t="shared" si="1"/>
        <v>13</v>
      </c>
      <c r="H23" s="20">
        <f t="shared" si="2"/>
        <v>1.1981566820276499E-2</v>
      </c>
    </row>
    <row r="24" spans="1:8" ht="15.75" x14ac:dyDescent="0.25">
      <c r="A24" s="3" t="s">
        <v>24</v>
      </c>
      <c r="B24" s="4">
        <f>SUM(B25:B28)</f>
        <v>63</v>
      </c>
      <c r="C24" s="4">
        <f t="shared" ref="C24:F24" si="5">SUM(C25:C28)</f>
        <v>65</v>
      </c>
      <c r="D24" s="4">
        <f t="shared" si="5"/>
        <v>49</v>
      </c>
      <c r="E24" s="4">
        <f t="shared" si="5"/>
        <v>34</v>
      </c>
      <c r="F24" s="4">
        <f t="shared" si="5"/>
        <v>36</v>
      </c>
      <c r="G24" s="4">
        <f t="shared" si="1"/>
        <v>247</v>
      </c>
      <c r="H24" s="5">
        <f t="shared" si="2"/>
        <v>0.22764976958525346</v>
      </c>
    </row>
    <row r="25" spans="1:8" ht="15.75" x14ac:dyDescent="0.25">
      <c r="A25" s="6" t="s">
        <v>25</v>
      </c>
      <c r="B25" s="7">
        <v>54</v>
      </c>
      <c r="C25" s="7">
        <v>55</v>
      </c>
      <c r="D25" s="7">
        <v>35</v>
      </c>
      <c r="E25" s="7">
        <v>25</v>
      </c>
      <c r="F25" s="7">
        <v>23</v>
      </c>
      <c r="G25" s="7">
        <f t="shared" si="1"/>
        <v>192</v>
      </c>
      <c r="H25" s="8">
        <f t="shared" si="2"/>
        <v>0.17695852534562212</v>
      </c>
    </row>
    <row r="26" spans="1:8" ht="15.75" x14ac:dyDescent="0.25">
      <c r="A26" s="9" t="s">
        <v>26</v>
      </c>
      <c r="B26" s="10">
        <v>4</v>
      </c>
      <c r="C26" s="10">
        <v>5</v>
      </c>
      <c r="D26" s="10">
        <v>3</v>
      </c>
      <c r="E26" s="10">
        <v>1</v>
      </c>
      <c r="F26" s="10">
        <v>3</v>
      </c>
      <c r="G26" s="10">
        <f t="shared" si="1"/>
        <v>16</v>
      </c>
      <c r="H26" s="11">
        <f t="shared" si="2"/>
        <v>1.4746543778801843E-2</v>
      </c>
    </row>
    <row r="27" spans="1:8" ht="15.75" x14ac:dyDescent="0.25">
      <c r="A27" s="12" t="s">
        <v>27</v>
      </c>
      <c r="B27" s="13">
        <v>3</v>
      </c>
      <c r="C27" s="13">
        <v>2</v>
      </c>
      <c r="D27" s="13">
        <v>4</v>
      </c>
      <c r="E27" s="13">
        <v>3</v>
      </c>
      <c r="F27" s="13">
        <v>2</v>
      </c>
      <c r="G27" s="13">
        <f t="shared" si="1"/>
        <v>14</v>
      </c>
      <c r="H27" s="14">
        <f t="shared" si="2"/>
        <v>1.2903225806451613E-2</v>
      </c>
    </row>
    <row r="28" spans="1:8" ht="15.75" x14ac:dyDescent="0.25">
      <c r="A28" s="15" t="s">
        <v>28</v>
      </c>
      <c r="B28" s="16">
        <v>2</v>
      </c>
      <c r="C28" s="16">
        <v>3</v>
      </c>
      <c r="D28" s="16">
        <v>7</v>
      </c>
      <c r="E28" s="16">
        <v>5</v>
      </c>
      <c r="F28" s="16">
        <v>8</v>
      </c>
      <c r="G28" s="16">
        <f t="shared" si="1"/>
        <v>25</v>
      </c>
      <c r="H28" s="17">
        <f t="shared" si="2"/>
        <v>2.3041474654377881E-2</v>
      </c>
    </row>
    <row r="29" spans="1:8" ht="15.75" x14ac:dyDescent="0.25">
      <c r="A29" s="3" t="s">
        <v>29</v>
      </c>
      <c r="B29" s="4">
        <f>SUM(B30:B36)</f>
        <v>3</v>
      </c>
      <c r="C29" s="4">
        <f t="shared" ref="C29:F29" si="6">SUM(C30:C36)</f>
        <v>0</v>
      </c>
      <c r="D29" s="4">
        <f t="shared" si="6"/>
        <v>2</v>
      </c>
      <c r="E29" s="4">
        <f t="shared" si="6"/>
        <v>1</v>
      </c>
      <c r="F29" s="4">
        <f t="shared" si="6"/>
        <v>3</v>
      </c>
      <c r="G29" s="4">
        <f t="shared" si="1"/>
        <v>9</v>
      </c>
      <c r="H29" s="5">
        <f t="shared" si="2"/>
        <v>8.2949308755760377E-3</v>
      </c>
    </row>
    <row r="30" spans="1:8" ht="15.75" x14ac:dyDescent="0.25">
      <c r="A30" s="6" t="s">
        <v>30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f t="shared" si="1"/>
        <v>0</v>
      </c>
      <c r="H30" s="8">
        <f t="shared" si="2"/>
        <v>0</v>
      </c>
    </row>
    <row r="31" spans="1:8" ht="15.75" x14ac:dyDescent="0.25">
      <c r="A31" s="9" t="s">
        <v>31</v>
      </c>
      <c r="B31" s="10">
        <v>1</v>
      </c>
      <c r="C31" s="10">
        <v>0</v>
      </c>
      <c r="D31" s="10">
        <v>0</v>
      </c>
      <c r="E31" s="10">
        <v>0</v>
      </c>
      <c r="F31" s="10">
        <v>0</v>
      </c>
      <c r="G31" s="10">
        <f t="shared" si="1"/>
        <v>1</v>
      </c>
      <c r="H31" s="11">
        <f t="shared" si="2"/>
        <v>9.2165898617511521E-4</v>
      </c>
    </row>
    <row r="32" spans="1:8" ht="15.75" x14ac:dyDescent="0.25">
      <c r="A32" s="12" t="s">
        <v>32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f t="shared" si="1"/>
        <v>0</v>
      </c>
      <c r="H32" s="14">
        <f t="shared" si="2"/>
        <v>0</v>
      </c>
    </row>
    <row r="33" spans="1:8" ht="15.75" x14ac:dyDescent="0.25">
      <c r="A33" s="9" t="s">
        <v>33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 t="shared" si="1"/>
        <v>0</v>
      </c>
      <c r="H33" s="11">
        <f t="shared" si="2"/>
        <v>0</v>
      </c>
    </row>
    <row r="34" spans="1:8" ht="15.75" x14ac:dyDescent="0.25">
      <c r="A34" s="12" t="s">
        <v>34</v>
      </c>
      <c r="B34" s="13">
        <v>2</v>
      </c>
      <c r="C34" s="13">
        <v>0</v>
      </c>
      <c r="D34" s="13">
        <v>2</v>
      </c>
      <c r="E34" s="13">
        <v>1</v>
      </c>
      <c r="F34" s="13">
        <v>3</v>
      </c>
      <c r="G34" s="13">
        <f t="shared" si="1"/>
        <v>8</v>
      </c>
      <c r="H34" s="14">
        <f t="shared" si="2"/>
        <v>7.3732718894009217E-3</v>
      </c>
    </row>
    <row r="35" spans="1:8" ht="15.75" x14ac:dyDescent="0.25">
      <c r="A35" s="9" t="s">
        <v>35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1"/>
        <v>0</v>
      </c>
      <c r="H35" s="11">
        <f t="shared" si="2"/>
        <v>0</v>
      </c>
    </row>
    <row r="36" spans="1:8" ht="15.75" x14ac:dyDescent="0.25">
      <c r="A36" s="18" t="s">
        <v>36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f t="shared" si="1"/>
        <v>0</v>
      </c>
      <c r="H36" s="20">
        <f t="shared" si="2"/>
        <v>0</v>
      </c>
    </row>
    <row r="37" spans="1:8" ht="15.75" x14ac:dyDescent="0.25">
      <c r="A37" s="3" t="s">
        <v>37</v>
      </c>
      <c r="B37" s="4">
        <f>SUM(B38:B41)</f>
        <v>18</v>
      </c>
      <c r="C37" s="4">
        <f t="shared" ref="C37:F37" si="7">SUM(C38:C41)</f>
        <v>22</v>
      </c>
      <c r="D37" s="4">
        <f t="shared" si="7"/>
        <v>22</v>
      </c>
      <c r="E37" s="4">
        <f t="shared" si="7"/>
        <v>15</v>
      </c>
      <c r="F37" s="4">
        <f t="shared" si="7"/>
        <v>21</v>
      </c>
      <c r="G37" s="4">
        <f t="shared" si="1"/>
        <v>98</v>
      </c>
      <c r="H37" s="5">
        <f t="shared" si="2"/>
        <v>9.0322580645161285E-2</v>
      </c>
    </row>
    <row r="38" spans="1:8" ht="15.75" x14ac:dyDescent="0.25">
      <c r="A38" s="6" t="s">
        <v>38</v>
      </c>
      <c r="B38" s="7">
        <v>1</v>
      </c>
      <c r="C38" s="7">
        <v>3</v>
      </c>
      <c r="D38" s="7">
        <v>0</v>
      </c>
      <c r="E38" s="7">
        <v>0</v>
      </c>
      <c r="F38" s="7">
        <v>2</v>
      </c>
      <c r="G38" s="7">
        <f t="shared" si="1"/>
        <v>6</v>
      </c>
      <c r="H38" s="8">
        <f t="shared" si="2"/>
        <v>5.5299539170506912E-3</v>
      </c>
    </row>
    <row r="39" spans="1:8" ht="15.75" x14ac:dyDescent="0.25">
      <c r="A39" s="9" t="s">
        <v>39</v>
      </c>
      <c r="B39" s="10">
        <v>0</v>
      </c>
      <c r="C39" s="10">
        <v>1</v>
      </c>
      <c r="D39" s="10">
        <v>0</v>
      </c>
      <c r="E39" s="10">
        <v>0</v>
      </c>
      <c r="F39" s="10">
        <v>0</v>
      </c>
      <c r="G39" s="10">
        <f t="shared" si="1"/>
        <v>1</v>
      </c>
      <c r="H39" s="11">
        <f t="shared" si="2"/>
        <v>9.2165898617511521E-4</v>
      </c>
    </row>
    <row r="40" spans="1:8" ht="15.75" x14ac:dyDescent="0.25">
      <c r="A40" s="12" t="s">
        <v>40</v>
      </c>
      <c r="B40" s="13">
        <v>0</v>
      </c>
      <c r="C40" s="13">
        <v>1</v>
      </c>
      <c r="D40" s="13">
        <v>2</v>
      </c>
      <c r="E40" s="13">
        <v>2</v>
      </c>
      <c r="F40" s="13">
        <v>0</v>
      </c>
      <c r="G40" s="13">
        <f t="shared" si="1"/>
        <v>5</v>
      </c>
      <c r="H40" s="14">
        <f t="shared" si="2"/>
        <v>4.608294930875576E-3</v>
      </c>
    </row>
    <row r="41" spans="1:8" ht="15.75" x14ac:dyDescent="0.25">
      <c r="A41" s="9" t="s">
        <v>41</v>
      </c>
      <c r="B41" s="10">
        <v>17</v>
      </c>
      <c r="C41" s="10">
        <v>17</v>
      </c>
      <c r="D41" s="10">
        <v>20</v>
      </c>
      <c r="E41" s="10">
        <v>13</v>
      </c>
      <c r="F41" s="10">
        <v>19</v>
      </c>
      <c r="G41" s="10">
        <f t="shared" si="1"/>
        <v>86</v>
      </c>
      <c r="H41" s="11">
        <f t="shared" si="2"/>
        <v>7.9262672811059906E-2</v>
      </c>
    </row>
    <row r="42" spans="1:8" ht="15.75" x14ac:dyDescent="0.25">
      <c r="A42" s="3" t="s">
        <v>42</v>
      </c>
      <c r="B42" s="4">
        <v>0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f t="shared" si="2"/>
        <v>0</v>
      </c>
    </row>
    <row r="43" spans="1:8" ht="15.75" x14ac:dyDescent="0.25">
      <c r="A43" s="21" t="s">
        <v>43</v>
      </c>
      <c r="B43" s="22">
        <f>SUM(B37,B29,B24,B18,B12,B3,B42)</f>
        <v>220</v>
      </c>
      <c r="C43" s="22">
        <f t="shared" ref="C43:F43" si="8">SUM(C37,C29,C24,C18,C12,C3,C42)</f>
        <v>258</v>
      </c>
      <c r="D43" s="22">
        <f t="shared" si="8"/>
        <v>237</v>
      </c>
      <c r="E43" s="22">
        <f t="shared" si="8"/>
        <v>177</v>
      </c>
      <c r="F43" s="22">
        <f t="shared" si="8"/>
        <v>193</v>
      </c>
      <c r="G43" s="22">
        <f>SUM(B43:F43)</f>
        <v>1085</v>
      </c>
      <c r="H43" s="23">
        <f t="shared" si="2"/>
        <v>1</v>
      </c>
    </row>
    <row r="45" spans="1:8" ht="15.75" x14ac:dyDescent="0.25">
      <c r="A45" s="24" t="s">
        <v>44</v>
      </c>
      <c r="B45" s="25" t="s">
        <v>45</v>
      </c>
      <c r="C45" s="26">
        <f>(C43-B43)/C43</f>
        <v>0.14728682170542637</v>
      </c>
      <c r="D45" s="26">
        <f t="shared" ref="D45:F45" si="9">(D43-C43)/D43</f>
        <v>-8.8607594936708861E-2</v>
      </c>
      <c r="E45" s="26">
        <f t="shared" si="9"/>
        <v>-0.33898305084745761</v>
      </c>
      <c r="F45" s="26">
        <f t="shared" si="9"/>
        <v>8.2901554404145081E-2</v>
      </c>
      <c r="G45" s="27" t="s">
        <v>45</v>
      </c>
      <c r="H45" s="27" t="s">
        <v>45</v>
      </c>
    </row>
    <row r="47" spans="1:8" x14ac:dyDescent="0.25">
      <c r="A47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III.4.2.4.ModelosRegyDep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2016-09-14T21:16:06Z</dcterms:created>
  <dcterms:modified xsi:type="dcterms:W3CDTF">2016-09-14T21:17:14Z</dcterms:modified>
</cp:coreProperties>
</file>