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II.4.1.1.PatentesTipoPresen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G11" i="1"/>
  <c r="G9" i="1"/>
  <c r="G8" i="1"/>
  <c r="G5" i="1"/>
  <c r="G4" i="1"/>
</calcChain>
</file>

<file path=xl/sharedStrings.xml><?xml version="1.0" encoding="utf-8"?>
<sst xmlns="http://schemas.openxmlformats.org/spreadsheetml/2006/main" count="14" uniqueCount="12">
  <si>
    <t>Solicitud de Patentes de invención presentadas
según residencia y via de presentación</t>
  </si>
  <si>
    <t>Total</t>
  </si>
  <si>
    <t>Según residencia</t>
  </si>
  <si>
    <t>Presentadas por Residentes</t>
  </si>
  <si>
    <t>Presentadas por no residentes</t>
  </si>
  <si>
    <t>Según via de presentación</t>
  </si>
  <si>
    <t xml:space="preserve"> Presentadas vía tradicional</t>
  </si>
  <si>
    <t xml:space="preserve"> Presentadas vía PCT</t>
  </si>
  <si>
    <t>Variación porcentual</t>
  </si>
  <si>
    <t xml:space="preserve"> -</t>
  </si>
  <si>
    <t>III.4.1.1. Tabla. Solicitudes de patentes de invención presentadas por residentes y no residentes; y según vía de presentación, 2011-2015.</t>
  </si>
  <si>
    <t>Fuente:http://www.sic.gov.co/drupal/recursos_user/estadisticas/presentadas%20concedidas/web/StatTrends_offline_IE_security_bypass.html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</si>
</sst>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2"/>
      <color rgb="FF002060"/>
      <name val="Calibri Light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C189B"/>
        <bgColor indexed="64"/>
      </patternFill>
    </fill>
  </fills>
  <borders count="7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left"/>
    </xf>
    <xf numFmtId="3" fontId="4" fillId="4" borderId="5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center"/>
    </xf>
    <xf numFmtId="9" fontId="3" fillId="0" borderId="6" xfId="1" applyFont="1" applyFill="1" applyBorder="1" applyAlignment="1">
      <alignment horizontal="center"/>
    </xf>
    <xf numFmtId="0" fontId="5" fillId="0" borderId="0" xfId="0" applyFont="1"/>
    <xf numFmtId="0" fontId="6" fillId="0" borderId="0" xfId="2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6/Boletin%202016/Tablas%20base/12.Pat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ción 1"/>
      <sheetName val="Invención 2"/>
      <sheetName val="Invención 3"/>
      <sheetName val="Invención 4"/>
      <sheetName val="invención 5"/>
      <sheetName val="Invención 6"/>
      <sheetName val="Hoja5"/>
      <sheetName val="M-Utilidad 1"/>
      <sheetName val="M-Utilidad 2"/>
      <sheetName val="M-Utilidad 3"/>
      <sheetName val="M-Utilidad 4"/>
      <sheetName val="Hoja2"/>
      <sheetName val="Diseños industriales1"/>
      <sheetName val="Diseños industriales2"/>
      <sheetName val="Esquemas trazados1"/>
      <sheetName val="Esquemas trazados2"/>
    </sheetNames>
    <sheetDataSet>
      <sheetData sheetId="0">
        <row r="27">
          <cell r="B27">
            <v>2011</v>
          </cell>
          <cell r="C27">
            <v>2012</v>
          </cell>
          <cell r="D27">
            <v>2013</v>
          </cell>
          <cell r="E27">
            <v>2014</v>
          </cell>
          <cell r="F27">
            <v>2015</v>
          </cell>
        </row>
        <row r="28">
          <cell r="A28" t="str">
            <v>Concedidas a no residentes</v>
          </cell>
          <cell r="B28">
            <v>595</v>
          </cell>
          <cell r="C28">
            <v>1619</v>
          </cell>
          <cell r="D28">
            <v>2014</v>
          </cell>
          <cell r="E28">
            <v>929</v>
          </cell>
          <cell r="F28">
            <v>806</v>
          </cell>
        </row>
        <row r="29">
          <cell r="A29" t="str">
            <v>Concedidas a residentes</v>
          </cell>
          <cell r="B29">
            <v>34</v>
          </cell>
          <cell r="C29">
            <v>105</v>
          </cell>
          <cell r="D29">
            <v>149</v>
          </cell>
          <cell r="E29">
            <v>100</v>
          </cell>
          <cell r="F29">
            <v>70</v>
          </cell>
        </row>
        <row r="30">
          <cell r="B30">
            <v>1463</v>
          </cell>
          <cell r="C30">
            <v>500</v>
          </cell>
          <cell r="D30">
            <v>14</v>
          </cell>
          <cell r="E30">
            <v>1176</v>
          </cell>
          <cell r="F30">
            <v>1366</v>
          </cell>
        </row>
        <row r="31">
          <cell r="A31" t="str">
            <v>Total presentadas</v>
          </cell>
          <cell r="B31">
            <v>2092</v>
          </cell>
          <cell r="C31">
            <v>2224</v>
          </cell>
          <cell r="D31">
            <v>2177</v>
          </cell>
          <cell r="E31">
            <v>2205</v>
          </cell>
          <cell r="F31">
            <v>2242</v>
          </cell>
        </row>
        <row r="44">
          <cell r="B44" t="str">
            <v>Residentes</v>
          </cell>
          <cell r="E44" t="str">
            <v>No residentes</v>
          </cell>
          <cell r="H44" t="str">
            <v>Total presentadas</v>
          </cell>
        </row>
        <row r="45">
          <cell r="B45" t="str">
            <v>Presentadas</v>
          </cell>
          <cell r="C45" t="str">
            <v>Concedidas</v>
          </cell>
          <cell r="D45" t="str">
            <v>Total Presentadas por Residentes</v>
          </cell>
          <cell r="E45" t="str">
            <v>Presentadas</v>
          </cell>
          <cell r="F45" t="str">
            <v>Concedidas</v>
          </cell>
          <cell r="G45" t="str">
            <v>Total Presentadas por No Residentes</v>
          </cell>
        </row>
        <row r="46">
          <cell r="A46">
            <v>2011</v>
          </cell>
          <cell r="B46">
            <v>165</v>
          </cell>
          <cell r="C46">
            <v>34</v>
          </cell>
          <cell r="D46">
            <v>199</v>
          </cell>
          <cell r="E46">
            <v>1298</v>
          </cell>
          <cell r="F46">
            <v>595</v>
          </cell>
          <cell r="G46">
            <v>1893</v>
          </cell>
          <cell r="H46">
            <v>2092</v>
          </cell>
        </row>
        <row r="47">
          <cell r="A47">
            <v>2012</v>
          </cell>
          <cell r="B47">
            <v>100</v>
          </cell>
          <cell r="C47">
            <v>105</v>
          </cell>
          <cell r="D47">
            <v>205</v>
          </cell>
          <cell r="E47">
            <v>400</v>
          </cell>
          <cell r="F47">
            <v>1619</v>
          </cell>
          <cell r="G47">
            <v>2019</v>
          </cell>
          <cell r="H47">
            <v>2224</v>
          </cell>
        </row>
        <row r="48">
          <cell r="A48">
            <v>2013</v>
          </cell>
          <cell r="B48">
            <v>92</v>
          </cell>
          <cell r="C48">
            <v>149</v>
          </cell>
          <cell r="D48">
            <v>241</v>
          </cell>
          <cell r="E48">
            <v>-78</v>
          </cell>
          <cell r="F48">
            <v>2014</v>
          </cell>
          <cell r="G48">
            <v>1936</v>
          </cell>
          <cell r="H48">
            <v>2177</v>
          </cell>
        </row>
        <row r="49">
          <cell r="A49">
            <v>2014</v>
          </cell>
          <cell r="B49">
            <v>180</v>
          </cell>
          <cell r="C49">
            <v>100</v>
          </cell>
          <cell r="D49">
            <v>280</v>
          </cell>
          <cell r="E49">
            <v>996</v>
          </cell>
          <cell r="F49">
            <v>929</v>
          </cell>
          <cell r="G49">
            <v>1925</v>
          </cell>
          <cell r="H49">
            <v>2205</v>
          </cell>
        </row>
        <row r="50">
          <cell r="A50">
            <v>2015</v>
          </cell>
          <cell r="B50">
            <v>251</v>
          </cell>
          <cell r="C50">
            <v>70</v>
          </cell>
          <cell r="D50">
            <v>321</v>
          </cell>
          <cell r="E50">
            <v>1115</v>
          </cell>
          <cell r="F50">
            <v>806</v>
          </cell>
          <cell r="G50">
            <v>1921</v>
          </cell>
          <cell r="H50">
            <v>2242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c.gov.co/drupal/recursos_user/estadisticas/presentadas%20concedidas/web/StatTrends_offline_IE_security_bypas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85" zoomScaleNormal="85" workbookViewId="0">
      <selection activeCell="D17" sqref="D17"/>
    </sheetView>
  </sheetViews>
  <sheetFormatPr baseColWidth="10" defaultRowHeight="15" x14ac:dyDescent="0.25"/>
  <cols>
    <col min="1" max="1" width="44.42578125" bestFit="1" customWidth="1"/>
    <col min="4" max="4" width="14.42578125" customWidth="1"/>
    <col min="7" max="7" width="16.85546875" customWidth="1"/>
    <col min="18" max="18" width="14.140625" customWidth="1"/>
  </cols>
  <sheetData>
    <row r="1" spans="1:7" ht="15.75" x14ac:dyDescent="0.25">
      <c r="A1" s="17" t="s">
        <v>10</v>
      </c>
    </row>
    <row r="2" spans="1:7" ht="31.5" customHeight="1" x14ac:dyDescent="0.25">
      <c r="A2" s="1" t="s">
        <v>0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 t="s">
        <v>1</v>
      </c>
    </row>
    <row r="3" spans="1:7" ht="15.75" x14ac:dyDescent="0.25">
      <c r="A3" s="3" t="s">
        <v>2</v>
      </c>
      <c r="B3" s="4"/>
      <c r="C3" s="4"/>
      <c r="D3" s="4"/>
      <c r="E3" s="4"/>
      <c r="F3" s="4"/>
      <c r="G3" s="4"/>
    </row>
    <row r="4" spans="1:7" ht="15.75" x14ac:dyDescent="0.25">
      <c r="A4" s="5" t="s">
        <v>3</v>
      </c>
      <c r="B4" s="4">
        <v>199</v>
      </c>
      <c r="C4" s="4">
        <v>205</v>
      </c>
      <c r="D4" s="4">
        <v>241</v>
      </c>
      <c r="E4" s="4">
        <v>280</v>
      </c>
      <c r="F4" s="4">
        <v>321</v>
      </c>
      <c r="G4" s="4">
        <f>SUM(B4:F4)</f>
        <v>1246</v>
      </c>
    </row>
    <row r="5" spans="1:7" ht="15.75" x14ac:dyDescent="0.25">
      <c r="A5" s="6" t="s">
        <v>4</v>
      </c>
      <c r="B5" s="7">
        <v>1893</v>
      </c>
      <c r="C5" s="7">
        <v>2019</v>
      </c>
      <c r="D5" s="7">
        <v>1936</v>
      </c>
      <c r="E5" s="7">
        <v>1925</v>
      </c>
      <c r="F5" s="7">
        <v>1921</v>
      </c>
      <c r="G5" s="4">
        <f>SUM(B5:F5)</f>
        <v>9694</v>
      </c>
    </row>
    <row r="6" spans="1:7" ht="9.75" customHeight="1" x14ac:dyDescent="0.25">
      <c r="A6" s="8"/>
      <c r="B6" s="9"/>
      <c r="C6" s="9"/>
      <c r="D6" s="9"/>
      <c r="E6" s="9"/>
      <c r="F6" s="9"/>
      <c r="G6" s="9"/>
    </row>
    <row r="7" spans="1:7" ht="15.75" x14ac:dyDescent="0.25">
      <c r="A7" s="3" t="s">
        <v>5</v>
      </c>
      <c r="B7" s="4"/>
      <c r="C7" s="4"/>
      <c r="D7" s="4"/>
      <c r="E7" s="4"/>
      <c r="F7" s="4"/>
      <c r="G7" s="4"/>
    </row>
    <row r="8" spans="1:7" ht="15.75" x14ac:dyDescent="0.25">
      <c r="A8" s="5" t="s">
        <v>6</v>
      </c>
      <c r="B8" s="4">
        <v>265</v>
      </c>
      <c r="C8" s="4">
        <v>304</v>
      </c>
      <c r="D8" s="4">
        <v>328</v>
      </c>
      <c r="E8" s="4">
        <v>344</v>
      </c>
      <c r="F8" s="4">
        <v>387</v>
      </c>
      <c r="G8" s="4">
        <f>SUM(B8:F8)</f>
        <v>1628</v>
      </c>
    </row>
    <row r="9" spans="1:7" ht="15.75" x14ac:dyDescent="0.25">
      <c r="A9" s="6" t="s">
        <v>7</v>
      </c>
      <c r="B9" s="7">
        <v>1827</v>
      </c>
      <c r="C9" s="7">
        <v>1920</v>
      </c>
      <c r="D9" s="7">
        <v>1849</v>
      </c>
      <c r="E9" s="7">
        <v>1861</v>
      </c>
      <c r="F9" s="7">
        <v>1855</v>
      </c>
      <c r="G9" s="4">
        <f>SUM(B9:F9)</f>
        <v>9312</v>
      </c>
    </row>
    <row r="10" spans="1:7" ht="9.75" customHeight="1" x14ac:dyDescent="0.25">
      <c r="A10" s="8"/>
      <c r="B10" s="9"/>
      <c r="C10" s="9"/>
      <c r="D10" s="9"/>
      <c r="E10" s="9"/>
      <c r="F10" s="9"/>
      <c r="G10" s="9"/>
    </row>
    <row r="11" spans="1:7" ht="15.75" x14ac:dyDescent="0.25">
      <c r="A11" s="10" t="s">
        <v>1</v>
      </c>
      <c r="B11" s="11">
        <v>2092</v>
      </c>
      <c r="C11" s="10">
        <v>2224</v>
      </c>
      <c r="D11" s="11">
        <v>2177</v>
      </c>
      <c r="E11" s="10">
        <v>2205</v>
      </c>
      <c r="F11" s="11">
        <v>2242</v>
      </c>
      <c r="G11" s="10">
        <f>SUM(B11:F11)</f>
        <v>10940</v>
      </c>
    </row>
    <row r="12" spans="1:7" ht="15.75" x14ac:dyDescent="0.25">
      <c r="A12" s="12"/>
      <c r="B12" s="13"/>
      <c r="C12" s="13"/>
      <c r="D12" s="13"/>
      <c r="E12" s="13"/>
      <c r="F12" s="13"/>
      <c r="G12" s="13"/>
    </row>
    <row r="13" spans="1:7" ht="15.75" x14ac:dyDescent="0.25">
      <c r="A13" s="14" t="s">
        <v>8</v>
      </c>
      <c r="B13" s="15" t="s">
        <v>9</v>
      </c>
      <c r="C13" s="16">
        <f>(C11-B11)/C11</f>
        <v>5.935251798561151E-2</v>
      </c>
      <c r="D13" s="16">
        <f>(D11-C11)/D11</f>
        <v>-2.1589343132751494E-2</v>
      </c>
      <c r="E13" s="16">
        <f>(E11-D11)/E11</f>
        <v>1.2698412698412698E-2</v>
      </c>
      <c r="F13" s="16">
        <f>(F11-E11)/F11</f>
        <v>1.6503122212310439E-2</v>
      </c>
      <c r="G13" s="15" t="s">
        <v>9</v>
      </c>
    </row>
    <row r="14" spans="1:7" x14ac:dyDescent="0.25">
      <c r="A14" s="18" t="s">
        <v>11</v>
      </c>
    </row>
  </sheetData>
  <hyperlinks>
    <hyperlink ref="A14" r:id="rId1" display="http://www.sic.gov.co/drupal/recursos_user/estadisticas/presentadas concedidas/web/StatTrends_offline_IE_security_bypass.html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III.4.1.1.PatentesTipoPresent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2016-09-14T20:28:52Z</dcterms:created>
  <dcterms:modified xsi:type="dcterms:W3CDTF">2016-09-14T20:31:19Z</dcterms:modified>
</cp:coreProperties>
</file>