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lciencias OAP-2016\Boletin 2016\Tablas base\Tablas WEB_2016-V8\"/>
    </mc:Choice>
  </mc:AlternateContent>
  <bookViews>
    <workbookView xWindow="0" yWindow="0" windowWidth="10005" windowHeight="7680"/>
  </bookViews>
  <sheets>
    <sheet name="III.2.3.DeduccionesProyec" sheetId="1" r:id="rId1"/>
  </sheets>
  <externalReferences>
    <externalReference r:id="rId2"/>
  </externalReferences>
  <definedNames>
    <definedName name="Estado">'[1]Listas Despl_No borrar'!$D$7:$D$19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 s="1"/>
  <c r="H26" i="1"/>
  <c r="I26" i="1"/>
  <c r="J26" i="1" s="1"/>
  <c r="L26" i="1"/>
  <c r="M26" i="1"/>
  <c r="N26" i="1" s="1"/>
</calcChain>
</file>

<file path=xl/sharedStrings.xml><?xml version="1.0" encoding="utf-8"?>
<sst xmlns="http://schemas.openxmlformats.org/spreadsheetml/2006/main" count="48" uniqueCount="30">
  <si>
    <t>Total general</t>
  </si>
  <si>
    <t>Por inversión</t>
  </si>
  <si>
    <t>Amazonas</t>
  </si>
  <si>
    <t>Centro Sur</t>
  </si>
  <si>
    <t>Por donación</t>
  </si>
  <si>
    <t>Risaralda</t>
  </si>
  <si>
    <t>Caldas</t>
  </si>
  <si>
    <t>Antioquia</t>
  </si>
  <si>
    <t>Eje cafetero</t>
  </si>
  <si>
    <t>Valle del Cauca</t>
  </si>
  <si>
    <t>Pacífico</t>
  </si>
  <si>
    <t>Santander</t>
  </si>
  <si>
    <t>Distrito Capital</t>
  </si>
  <si>
    <t>Cundinamarca</t>
  </si>
  <si>
    <t>Centro oriente</t>
  </si>
  <si>
    <t>Atlántico</t>
  </si>
  <si>
    <t>Caribe</t>
  </si>
  <si>
    <t>%</t>
  </si>
  <si>
    <t>Total Demanda de Cupo</t>
  </si>
  <si>
    <t>Número Proyectos</t>
  </si>
  <si>
    <t>Cupo solicitado</t>
  </si>
  <si>
    <t>Cupo aprobado</t>
  </si>
  <si>
    <t>Totales</t>
  </si>
  <si>
    <t>Negados</t>
  </si>
  <si>
    <t>Aprobados</t>
  </si>
  <si>
    <t>Departamento /
 Tipo de Deducción</t>
  </si>
  <si>
    <t>Región</t>
  </si>
  <si>
    <t>III.2.3. Tabla. Proyectos aprobados y negados por Región y Departamento según tipo de deducción tributaria 2015.</t>
  </si>
  <si>
    <t>Fuente: Colciencias. Dirección de Desarrollo Tecnológico e Innovación. Consolidado OAP. Corte 31/12/2015</t>
  </si>
  <si>
    <t>Valores en millones de pesos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</si>
</sst>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 tint="0.14999847407452621"/>
      <name val="Calibri"/>
      <family val="2"/>
      <scheme val="minor"/>
    </font>
    <font>
      <b/>
      <sz val="16"/>
      <color rgb="FF002060"/>
      <name val="Calibri Light"/>
      <family val="2"/>
    </font>
    <font>
      <sz val="16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C4EB"/>
        <bgColor indexed="64"/>
      </patternFill>
    </fill>
  </fills>
  <borders count="11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rgb="FFC00000"/>
      </top>
      <bottom style="hair">
        <color rgb="FFC00000"/>
      </bottom>
      <diagonal/>
    </border>
    <border>
      <left/>
      <right style="hair">
        <color theme="4"/>
      </right>
      <top/>
      <bottom/>
      <diagonal/>
    </border>
    <border>
      <left style="hair">
        <color theme="4"/>
      </left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rgb="FFC00000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rgb="FFC00000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theme="4"/>
      </left>
      <right style="hair">
        <color theme="4"/>
      </right>
      <top/>
      <bottom style="hair">
        <color rgb="FFC00000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9" fontId="4" fillId="0" borderId="4" xfId="2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/>
    </xf>
    <xf numFmtId="0" fontId="4" fillId="0" borderId="5" xfId="1" applyNumberFormat="1" applyFont="1" applyFill="1" applyBorder="1" applyAlignment="1">
      <alignment horizontal="left" vertical="center"/>
    </xf>
    <xf numFmtId="9" fontId="4" fillId="0" borderId="6" xfId="2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0" fontId="4" fillId="0" borderId="6" xfId="1" applyNumberFormat="1" applyFont="1" applyFill="1" applyBorder="1" applyAlignment="1">
      <alignment horizontal="center"/>
    </xf>
    <xf numFmtId="0" fontId="4" fillId="0" borderId="6" xfId="1" applyNumberFormat="1" applyFont="1" applyFill="1" applyBorder="1" applyAlignment="1"/>
    <xf numFmtId="0" fontId="4" fillId="0" borderId="7" xfId="1" applyNumberFormat="1" applyFont="1" applyFill="1" applyBorder="1" applyAlignment="1">
      <alignment horizontal="left" vertical="center"/>
    </xf>
    <xf numFmtId="0" fontId="4" fillId="0" borderId="6" xfId="1" applyNumberFormat="1" applyFont="1" applyFill="1" applyBorder="1" applyAlignment="1">
      <alignment horizontal="right"/>
    </xf>
    <xf numFmtId="0" fontId="4" fillId="0" borderId="8" xfId="1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stimulos\SEGUIMIENTO%20INFORMES\Matriz%20Seguimiento%20Informes%20Beneficios%20Tributarios_Julio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bre la Herramienta"/>
      <sheetName val="Seguimiento"/>
      <sheetName val="Cupo 2015 Estadísticas "/>
      <sheetName val="Listas Despl_No borrar"/>
      <sheetName val="ecopetrol"/>
    </sheetNames>
    <sheetDataSet>
      <sheetData sheetId="0"/>
      <sheetData sheetId="1"/>
      <sheetData sheetId="2"/>
      <sheetData sheetId="3">
        <row r="7">
          <cell r="D7" t="str">
            <v>Atrasado</v>
          </cell>
        </row>
        <row r="8">
          <cell r="D8" t="str">
            <v>Cerrado</v>
          </cell>
        </row>
        <row r="9">
          <cell r="D9" t="str">
            <v>Cancelado</v>
          </cell>
        </row>
        <row r="10">
          <cell r="D10" t="str">
            <v>En evaluación</v>
          </cell>
        </row>
        <row r="11">
          <cell r="D11" t="str">
            <v>En Ejecución</v>
          </cell>
        </row>
        <row r="12">
          <cell r="D12" t="str">
            <v>Extemporaneo</v>
          </cell>
        </row>
        <row r="13">
          <cell r="D13" t="str">
            <v>Para evaluar</v>
          </cell>
        </row>
        <row r="14">
          <cell r="D14" t="str">
            <v>Presentado a tiempo</v>
          </cell>
        </row>
        <row r="15">
          <cell r="D15" t="str">
            <v>Requiere aclaración</v>
          </cell>
        </row>
        <row r="16">
          <cell r="D16" t="str">
            <v>Solicita aclaración</v>
          </cell>
        </row>
        <row r="17">
          <cell r="D17" t="str">
            <v>Consolida BT</v>
          </cell>
        </row>
        <row r="18">
          <cell r="D18" t="str">
            <v>Para CNBT</v>
          </cell>
        </row>
        <row r="19">
          <cell r="D19" t="str">
            <v>Retirado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40" zoomScaleNormal="40" workbookViewId="0"/>
  </sheetViews>
  <sheetFormatPr baseColWidth="10" defaultColWidth="7.140625" defaultRowHeight="18.75" x14ac:dyDescent="0.25"/>
  <cols>
    <col min="1" max="1" width="24.140625" style="2" bestFit="1" customWidth="1"/>
    <col min="2" max="2" width="39.42578125" style="1" customWidth="1"/>
    <col min="3" max="3" width="24.42578125" style="1" customWidth="1"/>
    <col min="4" max="4" width="14.140625" style="1" customWidth="1"/>
    <col min="5" max="5" width="21.7109375" style="1" customWidth="1"/>
    <col min="6" max="6" width="14.85546875" style="1" customWidth="1"/>
    <col min="7" max="7" width="26.140625" style="1" customWidth="1"/>
    <col min="8" max="8" width="13.85546875" style="1" customWidth="1"/>
    <col min="9" max="9" width="24.5703125" style="1" customWidth="1"/>
    <col min="10" max="10" width="14.5703125" style="1" customWidth="1"/>
    <col min="11" max="11" width="23.7109375" style="1" customWidth="1"/>
    <col min="12" max="12" width="13.85546875" style="1" customWidth="1"/>
    <col min="13" max="13" width="29" style="1" customWidth="1"/>
    <col min="14" max="14" width="14.85546875" style="1" customWidth="1"/>
    <col min="15" max="15" width="8" style="1" bestFit="1" customWidth="1"/>
    <col min="16" max="16384" width="7.140625" style="1"/>
  </cols>
  <sheetData>
    <row r="1" spans="1:14" ht="21" x14ac:dyDescent="0.25">
      <c r="A1" s="25" t="s">
        <v>27</v>
      </c>
    </row>
    <row r="2" spans="1:14" ht="40.5" customHeight="1" x14ac:dyDescent="0.25">
      <c r="A2" s="24" t="s">
        <v>26</v>
      </c>
      <c r="B2" s="24" t="s">
        <v>25</v>
      </c>
      <c r="C2" s="23" t="s">
        <v>24</v>
      </c>
      <c r="D2" s="23"/>
      <c r="E2" s="23"/>
      <c r="F2" s="23"/>
      <c r="G2" s="23" t="s">
        <v>23</v>
      </c>
      <c r="H2" s="23"/>
      <c r="I2" s="23"/>
      <c r="J2" s="23"/>
      <c r="K2" s="23" t="s">
        <v>22</v>
      </c>
      <c r="L2" s="23"/>
      <c r="M2" s="23"/>
      <c r="N2" s="23"/>
    </row>
    <row r="3" spans="1:14" ht="46.5" x14ac:dyDescent="0.25">
      <c r="A3" s="22"/>
      <c r="B3" s="21"/>
      <c r="C3" s="20" t="s">
        <v>19</v>
      </c>
      <c r="D3" s="20" t="s">
        <v>17</v>
      </c>
      <c r="E3" s="20" t="s">
        <v>21</v>
      </c>
      <c r="F3" s="20" t="s">
        <v>17</v>
      </c>
      <c r="G3" s="20" t="s">
        <v>19</v>
      </c>
      <c r="H3" s="20" t="s">
        <v>17</v>
      </c>
      <c r="I3" s="20" t="s">
        <v>20</v>
      </c>
      <c r="J3" s="20" t="s">
        <v>17</v>
      </c>
      <c r="K3" s="20" t="s">
        <v>19</v>
      </c>
      <c r="L3" s="20" t="s">
        <v>17</v>
      </c>
      <c r="M3" s="20" t="s">
        <v>18</v>
      </c>
      <c r="N3" s="20" t="s">
        <v>17</v>
      </c>
    </row>
    <row r="4" spans="1:14" ht="23.25" x14ac:dyDescent="0.35">
      <c r="A4" s="16" t="s">
        <v>16</v>
      </c>
      <c r="B4" s="15" t="s">
        <v>15</v>
      </c>
      <c r="C4" s="14">
        <v>3</v>
      </c>
      <c r="D4" s="12">
        <v>1.9230769230769232E-2</v>
      </c>
      <c r="E4" s="13">
        <v>1837.486666</v>
      </c>
      <c r="F4" s="12">
        <v>4.6239197450092476E-3</v>
      </c>
      <c r="G4" s="14">
        <v>2</v>
      </c>
      <c r="H4" s="12">
        <v>1.9417475728155338E-2</v>
      </c>
      <c r="I4" s="13">
        <v>2474.2220600000001</v>
      </c>
      <c r="J4" s="12">
        <v>1.117908280048438E-2</v>
      </c>
      <c r="K4" s="14">
        <v>5</v>
      </c>
      <c r="L4" s="12">
        <v>1.9305019305019305E-2</v>
      </c>
      <c r="M4" s="13">
        <v>4311.7087259999998</v>
      </c>
      <c r="N4" s="12">
        <v>6.9688318751833789E-3</v>
      </c>
    </row>
    <row r="5" spans="1:14" ht="23.25" x14ac:dyDescent="0.35">
      <c r="A5" s="11"/>
      <c r="B5" s="10" t="s">
        <v>1</v>
      </c>
      <c r="C5" s="9">
        <v>3</v>
      </c>
      <c r="D5" s="7">
        <v>1.9230769230769232E-2</v>
      </c>
      <c r="E5" s="8">
        <v>1837.486666</v>
      </c>
      <c r="F5" s="7">
        <v>4.6239197450092476E-3</v>
      </c>
      <c r="G5" s="9">
        <v>2</v>
      </c>
      <c r="H5" s="7">
        <v>1.9417475728155338E-2</v>
      </c>
      <c r="I5" s="8">
        <v>2474.2220600000001</v>
      </c>
      <c r="J5" s="7">
        <v>1.117908280048438E-2</v>
      </c>
      <c r="K5" s="9">
        <v>5</v>
      </c>
      <c r="L5" s="7">
        <v>1.9305019305019305E-2</v>
      </c>
      <c r="M5" s="8">
        <v>4311.7087259999998</v>
      </c>
      <c r="N5" s="7">
        <v>6.9688318751833789E-3</v>
      </c>
    </row>
    <row r="6" spans="1:14" ht="23.25" x14ac:dyDescent="0.35">
      <c r="A6" s="16" t="s">
        <v>14</v>
      </c>
      <c r="B6" s="15" t="s">
        <v>13</v>
      </c>
      <c r="C6" s="14">
        <v>5</v>
      </c>
      <c r="D6" s="12">
        <v>3.2051282051282048E-2</v>
      </c>
      <c r="E6" s="13">
        <v>1604.8210449999999</v>
      </c>
      <c r="F6" s="12">
        <v>4.0384313282314033E-3</v>
      </c>
      <c r="G6" s="14">
        <v>2</v>
      </c>
      <c r="H6" s="12">
        <v>1.9417475728155338E-2</v>
      </c>
      <c r="I6" s="13">
        <v>1192.266206</v>
      </c>
      <c r="J6" s="12">
        <v>5.3869225614670037E-3</v>
      </c>
      <c r="K6" s="14">
        <v>7</v>
      </c>
      <c r="L6" s="12">
        <v>2.7027027027027029E-2</v>
      </c>
      <c r="M6" s="13">
        <v>2797.0872509999999</v>
      </c>
      <c r="N6" s="12">
        <v>4.5208134480181142E-3</v>
      </c>
    </row>
    <row r="7" spans="1:14" ht="23.25" x14ac:dyDescent="0.35">
      <c r="A7" s="18"/>
      <c r="B7" s="10" t="s">
        <v>1</v>
      </c>
      <c r="C7" s="9">
        <v>5</v>
      </c>
      <c r="D7" s="7">
        <v>3.2051282051282048E-2</v>
      </c>
      <c r="E7" s="8">
        <v>1604.8210449999999</v>
      </c>
      <c r="F7" s="7">
        <v>4.0384313282314033E-3</v>
      </c>
      <c r="G7" s="9">
        <v>2</v>
      </c>
      <c r="H7" s="7">
        <v>1.9417475728155338E-2</v>
      </c>
      <c r="I7" s="8">
        <v>1192.266206</v>
      </c>
      <c r="J7" s="7">
        <v>5.3869225614670037E-3</v>
      </c>
      <c r="K7" s="9">
        <v>7</v>
      </c>
      <c r="L7" s="7">
        <v>2.7027027027027029E-2</v>
      </c>
      <c r="M7" s="8">
        <v>2797.0872509999999</v>
      </c>
      <c r="N7" s="7">
        <v>4.5208134480181142E-3</v>
      </c>
    </row>
    <row r="8" spans="1:14" ht="23.25" x14ac:dyDescent="0.35">
      <c r="A8" s="18"/>
      <c r="B8" s="15" t="s">
        <v>12</v>
      </c>
      <c r="C8" s="14">
        <v>87</v>
      </c>
      <c r="D8" s="12">
        <v>0.55769230769230771</v>
      </c>
      <c r="E8" s="13">
        <v>344686.29580312001</v>
      </c>
      <c r="F8" s="12">
        <v>0.86738140661867791</v>
      </c>
      <c r="G8" s="14">
        <v>21</v>
      </c>
      <c r="H8" s="12">
        <v>0.20388349514563106</v>
      </c>
      <c r="I8" s="13">
        <v>33099.425309999999</v>
      </c>
      <c r="J8" s="12">
        <v>0.14955052829370472</v>
      </c>
      <c r="K8" s="14">
        <v>108</v>
      </c>
      <c r="L8" s="12">
        <v>0.41698841698841699</v>
      </c>
      <c r="M8" s="13">
        <v>377785.72111311997</v>
      </c>
      <c r="N8" s="12">
        <v>0.61059903221353384</v>
      </c>
    </row>
    <row r="9" spans="1:14" ht="23.25" x14ac:dyDescent="0.35">
      <c r="A9" s="18"/>
      <c r="B9" s="10" t="s">
        <v>4</v>
      </c>
      <c r="C9" s="9">
        <v>3</v>
      </c>
      <c r="D9" s="7">
        <v>1.9230769230769232E-2</v>
      </c>
      <c r="E9" s="8">
        <v>801.48709800000006</v>
      </c>
      <c r="F9" s="7">
        <v>2.0168919243805615E-3</v>
      </c>
      <c r="G9" s="9"/>
      <c r="H9" s="7">
        <v>0</v>
      </c>
      <c r="I9" s="8">
        <v>0</v>
      </c>
      <c r="J9" s="7">
        <v>0</v>
      </c>
      <c r="K9" s="9">
        <v>3</v>
      </c>
      <c r="L9" s="7">
        <v>1.1583011583011582E-2</v>
      </c>
      <c r="M9" s="8">
        <v>801.48709800000006</v>
      </c>
      <c r="N9" s="7">
        <v>1.2954095907290711E-3</v>
      </c>
    </row>
    <row r="10" spans="1:14" ht="23.25" x14ac:dyDescent="0.35">
      <c r="A10" s="18"/>
      <c r="B10" s="17" t="s">
        <v>1</v>
      </c>
      <c r="C10" s="14">
        <v>84</v>
      </c>
      <c r="D10" s="12">
        <v>0.53846153846153844</v>
      </c>
      <c r="E10" s="13">
        <v>343884.80870512</v>
      </c>
      <c r="F10" s="12">
        <v>0.86536451469429732</v>
      </c>
      <c r="G10" s="14">
        <v>21</v>
      </c>
      <c r="H10" s="12">
        <v>0.20388349514563106</v>
      </c>
      <c r="I10" s="13">
        <v>33099.425309999999</v>
      </c>
      <c r="J10" s="12">
        <v>0.14955052829370472</v>
      </c>
      <c r="K10" s="14">
        <v>105</v>
      </c>
      <c r="L10" s="12">
        <v>0.40540540540540543</v>
      </c>
      <c r="M10" s="13">
        <v>376984.23401512002</v>
      </c>
      <c r="N10" s="12">
        <v>0.6093036226228048</v>
      </c>
    </row>
    <row r="11" spans="1:14" ht="23.25" x14ac:dyDescent="0.35">
      <c r="A11" s="18"/>
      <c r="B11" s="19" t="s">
        <v>11</v>
      </c>
      <c r="C11" s="9">
        <v>5</v>
      </c>
      <c r="D11" s="7">
        <v>3.2051282051282048E-2</v>
      </c>
      <c r="E11" s="8">
        <v>1796.520111</v>
      </c>
      <c r="F11" s="7">
        <v>4.5208299832958376E-3</v>
      </c>
      <c r="G11" s="9">
        <v>17</v>
      </c>
      <c r="H11" s="7">
        <v>0.1650485436893204</v>
      </c>
      <c r="I11" s="8">
        <v>152003.36189100001</v>
      </c>
      <c r="J11" s="7">
        <v>0.68678482663414653</v>
      </c>
      <c r="K11" s="9">
        <v>22</v>
      </c>
      <c r="L11" s="7">
        <v>8.4942084942084939E-2</v>
      </c>
      <c r="M11" s="8">
        <v>153799.882002</v>
      </c>
      <c r="N11" s="7">
        <v>0.24858022380591116</v>
      </c>
    </row>
    <row r="12" spans="1:14" ht="23.25" x14ac:dyDescent="0.35">
      <c r="A12" s="18"/>
      <c r="B12" s="17" t="s">
        <v>4</v>
      </c>
      <c r="C12" s="14">
        <v>5</v>
      </c>
      <c r="D12" s="12">
        <v>3.2051282051282048E-2</v>
      </c>
      <c r="E12" s="13">
        <v>1796.5201109999998</v>
      </c>
      <c r="F12" s="12">
        <v>4.5208299832958376E-3</v>
      </c>
      <c r="G12" s="14">
        <v>4</v>
      </c>
      <c r="H12" s="12">
        <v>3.8834951456310676E-2</v>
      </c>
      <c r="I12" s="13">
        <v>1071.7412669999999</v>
      </c>
      <c r="J12" s="12">
        <v>4.8423642154775048E-3</v>
      </c>
      <c r="K12" s="14">
        <v>9</v>
      </c>
      <c r="L12" s="12">
        <v>3.4749034749034749E-2</v>
      </c>
      <c r="M12" s="13">
        <v>2868.2613780000001</v>
      </c>
      <c r="N12" s="12">
        <v>4.6358491696880458E-3</v>
      </c>
    </row>
    <row r="13" spans="1:14" ht="23.25" x14ac:dyDescent="0.35">
      <c r="A13" s="11"/>
      <c r="B13" s="10" t="s">
        <v>1</v>
      </c>
      <c r="C13" s="9"/>
      <c r="D13" s="7">
        <v>0</v>
      </c>
      <c r="E13" s="8">
        <v>0</v>
      </c>
      <c r="F13" s="7">
        <v>0</v>
      </c>
      <c r="G13" s="9">
        <v>13</v>
      </c>
      <c r="H13" s="7">
        <v>0.12621359223300971</v>
      </c>
      <c r="I13" s="8">
        <v>150931.620624</v>
      </c>
      <c r="J13" s="7">
        <v>0.68194246241866907</v>
      </c>
      <c r="K13" s="9">
        <v>13</v>
      </c>
      <c r="L13" s="7">
        <v>5.019305019305019E-2</v>
      </c>
      <c r="M13" s="8">
        <v>150931.620624</v>
      </c>
      <c r="N13" s="7">
        <v>0.24394437463622312</v>
      </c>
    </row>
    <row r="14" spans="1:14" ht="23.25" x14ac:dyDescent="0.35">
      <c r="A14" s="16" t="s">
        <v>10</v>
      </c>
      <c r="B14" s="15" t="s">
        <v>9</v>
      </c>
      <c r="C14" s="14">
        <v>12</v>
      </c>
      <c r="D14" s="12">
        <v>7.6923076923076927E-2</v>
      </c>
      <c r="E14" s="13">
        <v>20518.321315000001</v>
      </c>
      <c r="F14" s="12">
        <v>5.163306641533616E-2</v>
      </c>
      <c r="G14" s="14">
        <v>16</v>
      </c>
      <c r="H14" s="12">
        <v>0.1553398058252427</v>
      </c>
      <c r="I14" s="13">
        <v>16035.495498</v>
      </c>
      <c r="J14" s="12">
        <v>7.2451917237750477E-2</v>
      </c>
      <c r="K14" s="14">
        <v>28</v>
      </c>
      <c r="L14" s="12">
        <v>0.10810810810810811</v>
      </c>
      <c r="M14" s="13">
        <v>36553.816812999998</v>
      </c>
      <c r="N14" s="12">
        <v>5.908038319702779E-2</v>
      </c>
    </row>
    <row r="15" spans="1:14" ht="23.25" x14ac:dyDescent="0.35">
      <c r="A15" s="18"/>
      <c r="B15" s="10" t="s">
        <v>4</v>
      </c>
      <c r="C15" s="9">
        <v>6</v>
      </c>
      <c r="D15" s="7">
        <v>3.8461538461538464E-2</v>
      </c>
      <c r="E15" s="8">
        <v>4144.317873</v>
      </c>
      <c r="F15" s="7">
        <v>1.0428915538350594E-2</v>
      </c>
      <c r="G15" s="9">
        <v>8</v>
      </c>
      <c r="H15" s="7">
        <v>7.7669902912621352E-2</v>
      </c>
      <c r="I15" s="8">
        <v>12022.231666</v>
      </c>
      <c r="J15" s="7">
        <v>5.4319103128851444E-2</v>
      </c>
      <c r="K15" s="9">
        <v>14</v>
      </c>
      <c r="L15" s="7">
        <v>5.4054054054054057E-2</v>
      </c>
      <c r="M15" s="8">
        <v>16166.549539</v>
      </c>
      <c r="N15" s="7">
        <v>2.6129308100000435E-2</v>
      </c>
    </row>
    <row r="16" spans="1:14" ht="23.25" x14ac:dyDescent="0.35">
      <c r="A16" s="11"/>
      <c r="B16" s="17" t="s">
        <v>1</v>
      </c>
      <c r="C16" s="14">
        <v>6</v>
      </c>
      <c r="D16" s="12">
        <v>3.8461538461538464E-2</v>
      </c>
      <c r="E16" s="13">
        <v>16374.003441999999</v>
      </c>
      <c r="F16" s="12">
        <v>4.1204150876985562E-2</v>
      </c>
      <c r="G16" s="14">
        <v>8</v>
      </c>
      <c r="H16" s="12">
        <v>7.7669902912621352E-2</v>
      </c>
      <c r="I16" s="13">
        <v>4013.2638320000001</v>
      </c>
      <c r="J16" s="12">
        <v>1.8132814108899036E-2</v>
      </c>
      <c r="K16" s="14">
        <v>14</v>
      </c>
      <c r="L16" s="12">
        <v>5.4054054054054057E-2</v>
      </c>
      <c r="M16" s="13">
        <v>20387.267274000002</v>
      </c>
      <c r="N16" s="12">
        <v>3.2951075097027362E-2</v>
      </c>
    </row>
    <row r="17" spans="1:14" ht="23.25" x14ac:dyDescent="0.35">
      <c r="A17" s="16" t="s">
        <v>8</v>
      </c>
      <c r="B17" s="19" t="s">
        <v>7</v>
      </c>
      <c r="C17" s="9">
        <v>39</v>
      </c>
      <c r="D17" s="7">
        <v>0.25</v>
      </c>
      <c r="E17" s="8">
        <v>25930.665966</v>
      </c>
      <c r="F17" s="7">
        <v>6.5252891669923388E-2</v>
      </c>
      <c r="G17" s="9">
        <v>42</v>
      </c>
      <c r="H17" s="7">
        <v>0.40776699029126212</v>
      </c>
      <c r="I17" s="8">
        <v>16144.182036</v>
      </c>
      <c r="J17" s="7">
        <v>7.2942987068240955E-2</v>
      </c>
      <c r="K17" s="9">
        <v>81</v>
      </c>
      <c r="L17" s="7">
        <v>0.31274131274131273</v>
      </c>
      <c r="M17" s="8">
        <v>42074.848001999999</v>
      </c>
      <c r="N17" s="7">
        <v>6.8003791659611582E-2</v>
      </c>
    </row>
    <row r="18" spans="1:14" ht="23.25" x14ac:dyDescent="0.35">
      <c r="A18" s="18"/>
      <c r="B18" s="17" t="s">
        <v>1</v>
      </c>
      <c r="C18" s="14">
        <v>39</v>
      </c>
      <c r="D18" s="12">
        <v>0.25</v>
      </c>
      <c r="E18" s="13">
        <v>25930.665966</v>
      </c>
      <c r="F18" s="12">
        <v>6.5252891669923388E-2</v>
      </c>
      <c r="G18" s="14">
        <v>42</v>
      </c>
      <c r="H18" s="12">
        <v>0.40776699029126212</v>
      </c>
      <c r="I18" s="13">
        <v>16144.182036</v>
      </c>
      <c r="J18" s="12">
        <v>7.2942987068240955E-2</v>
      </c>
      <c r="K18" s="14">
        <v>81</v>
      </c>
      <c r="L18" s="12">
        <v>0.31274131274131273</v>
      </c>
      <c r="M18" s="13">
        <v>42074.848001999999</v>
      </c>
      <c r="N18" s="12">
        <v>6.8003791659611582E-2</v>
      </c>
    </row>
    <row r="19" spans="1:14" ht="23.25" x14ac:dyDescent="0.35">
      <c r="A19" s="18"/>
      <c r="B19" s="19" t="s">
        <v>6</v>
      </c>
      <c r="C19" s="9">
        <v>1</v>
      </c>
      <c r="D19" s="7">
        <v>6.41025641025641E-3</v>
      </c>
      <c r="E19" s="8">
        <v>492.25</v>
      </c>
      <c r="F19" s="7">
        <v>1.2387161967469765E-3</v>
      </c>
      <c r="G19" s="9">
        <v>1</v>
      </c>
      <c r="H19" s="7">
        <v>9.7087378640776691E-3</v>
      </c>
      <c r="I19" s="8">
        <v>18.751000000000001</v>
      </c>
      <c r="J19" s="7">
        <v>8.472116750583115E-5</v>
      </c>
      <c r="K19" s="9">
        <v>2</v>
      </c>
      <c r="L19" s="7">
        <v>7.7220077220077222E-3</v>
      </c>
      <c r="M19" s="8">
        <v>511.00099999999998</v>
      </c>
      <c r="N19" s="7">
        <v>8.2590923537504779E-4</v>
      </c>
    </row>
    <row r="20" spans="1:14" ht="23.25" x14ac:dyDescent="0.35">
      <c r="A20" s="18"/>
      <c r="B20" s="17" t="s">
        <v>1</v>
      </c>
      <c r="C20" s="14">
        <v>1</v>
      </c>
      <c r="D20" s="12">
        <v>6.41025641025641E-3</v>
      </c>
      <c r="E20" s="13">
        <v>492.25</v>
      </c>
      <c r="F20" s="12">
        <v>1.2387161967469765E-3</v>
      </c>
      <c r="G20" s="14">
        <v>1</v>
      </c>
      <c r="H20" s="12">
        <v>9.7087378640776691E-3</v>
      </c>
      <c r="I20" s="13">
        <v>18.751000000000001</v>
      </c>
      <c r="J20" s="12">
        <v>8.472116750583115E-5</v>
      </c>
      <c r="K20" s="14">
        <v>2</v>
      </c>
      <c r="L20" s="12">
        <v>7.7220077220077222E-3</v>
      </c>
      <c r="M20" s="13">
        <v>511.00099999999998</v>
      </c>
      <c r="N20" s="12">
        <v>8.2590923537504779E-4</v>
      </c>
    </row>
    <row r="21" spans="1:14" ht="23.25" x14ac:dyDescent="0.35">
      <c r="A21" s="18"/>
      <c r="B21" s="19" t="s">
        <v>5</v>
      </c>
      <c r="C21" s="9">
        <v>3</v>
      </c>
      <c r="D21" s="7">
        <v>1.9230769230769232E-2</v>
      </c>
      <c r="E21" s="8">
        <v>257.02583600000003</v>
      </c>
      <c r="F21" s="7">
        <v>6.4678936726385403E-4</v>
      </c>
      <c r="G21" s="9">
        <v>2</v>
      </c>
      <c r="H21" s="7">
        <v>1.9417475728155338E-2</v>
      </c>
      <c r="I21" s="8">
        <v>358.33</v>
      </c>
      <c r="J21" s="7">
        <v>1.619014236700148E-3</v>
      </c>
      <c r="K21" s="9">
        <v>5</v>
      </c>
      <c r="L21" s="7">
        <v>1.9305019305019305E-2</v>
      </c>
      <c r="M21" s="8">
        <v>615.35583599999995</v>
      </c>
      <c r="N21" s="7">
        <v>9.9457352919922535E-4</v>
      </c>
    </row>
    <row r="22" spans="1:14" ht="23.25" x14ac:dyDescent="0.35">
      <c r="A22" s="18"/>
      <c r="B22" s="17" t="s">
        <v>4</v>
      </c>
      <c r="C22" s="14"/>
      <c r="D22" s="12">
        <v>0</v>
      </c>
      <c r="E22" s="13">
        <v>0</v>
      </c>
      <c r="F22" s="12">
        <v>0</v>
      </c>
      <c r="G22" s="14">
        <v>1</v>
      </c>
      <c r="H22" s="12">
        <v>9.7087378640776691E-3</v>
      </c>
      <c r="I22" s="13">
        <v>94.59</v>
      </c>
      <c r="J22" s="12">
        <v>4.273785523106271E-4</v>
      </c>
      <c r="K22" s="14">
        <v>1</v>
      </c>
      <c r="L22" s="12">
        <v>3.8610038610038611E-3</v>
      </c>
      <c r="M22" s="13">
        <v>94.59</v>
      </c>
      <c r="N22" s="12">
        <v>1.5288180370317433E-4</v>
      </c>
    </row>
    <row r="23" spans="1:14" ht="23.25" x14ac:dyDescent="0.35">
      <c r="A23" s="11"/>
      <c r="B23" s="10" t="s">
        <v>1</v>
      </c>
      <c r="C23" s="9">
        <v>3</v>
      </c>
      <c r="D23" s="7">
        <v>1.9230769230769232E-2</v>
      </c>
      <c r="E23" s="8">
        <v>257.02583600000003</v>
      </c>
      <c r="F23" s="7">
        <v>6.4678936726385403E-4</v>
      </c>
      <c r="G23" s="9">
        <v>1</v>
      </c>
      <c r="H23" s="7">
        <v>9.7087378640776691E-3</v>
      </c>
      <c r="I23" s="8">
        <v>263.74</v>
      </c>
      <c r="J23" s="7">
        <v>1.1916356843895209E-3</v>
      </c>
      <c r="K23" s="9">
        <v>4</v>
      </c>
      <c r="L23" s="7">
        <v>1.5444015444015444E-2</v>
      </c>
      <c r="M23" s="8">
        <v>520.76583600000004</v>
      </c>
      <c r="N23" s="7">
        <v>8.4169172549605114E-4</v>
      </c>
    </row>
    <row r="24" spans="1:14" ht="23.25" x14ac:dyDescent="0.35">
      <c r="A24" s="16" t="s">
        <v>3</v>
      </c>
      <c r="B24" s="15" t="s">
        <v>2</v>
      </c>
      <c r="C24" s="14">
        <v>1</v>
      </c>
      <c r="D24" s="12">
        <v>6.41025641025641E-3</v>
      </c>
      <c r="E24" s="13">
        <v>263.84472599999998</v>
      </c>
      <c r="F24" s="12">
        <v>6.6394867551542531E-4</v>
      </c>
      <c r="G24" s="14"/>
      <c r="H24" s="12">
        <v>0</v>
      </c>
      <c r="I24" s="13">
        <v>0</v>
      </c>
      <c r="J24" s="12">
        <v>0</v>
      </c>
      <c r="K24" s="14">
        <v>1</v>
      </c>
      <c r="L24" s="12">
        <v>3.8610038610038611E-3</v>
      </c>
      <c r="M24" s="13">
        <v>263.84472599999998</v>
      </c>
      <c r="N24" s="12">
        <v>4.2644103613965334E-4</v>
      </c>
    </row>
    <row r="25" spans="1:14" ht="23.25" x14ac:dyDescent="0.35">
      <c r="A25" s="11"/>
      <c r="B25" s="10" t="s">
        <v>1</v>
      </c>
      <c r="C25" s="9">
        <v>1</v>
      </c>
      <c r="D25" s="7">
        <v>6.41025641025641E-3</v>
      </c>
      <c r="E25" s="8">
        <v>263.84472599999998</v>
      </c>
      <c r="F25" s="7">
        <v>6.6394867551542531E-4</v>
      </c>
      <c r="G25" s="9"/>
      <c r="H25" s="7">
        <v>0</v>
      </c>
      <c r="I25" s="8">
        <v>0</v>
      </c>
      <c r="J25" s="7">
        <v>0</v>
      </c>
      <c r="K25" s="9">
        <v>1</v>
      </c>
      <c r="L25" s="7">
        <v>3.8610038610038611E-3</v>
      </c>
      <c r="M25" s="8">
        <v>263.84472599999998</v>
      </c>
      <c r="N25" s="7">
        <v>4.2644103613965334E-4</v>
      </c>
    </row>
    <row r="26" spans="1:14" ht="44.25" customHeight="1" x14ac:dyDescent="0.25">
      <c r="A26" s="6" t="s">
        <v>0</v>
      </c>
      <c r="B26" s="5"/>
      <c r="C26" s="4">
        <v>156</v>
      </c>
      <c r="D26" s="4">
        <f>+C26/C$26</f>
        <v>1</v>
      </c>
      <c r="E26" s="4">
        <f>+E23+E20+E17+E14+E12+E10+E8+E6+E4</f>
        <v>741008.19544723991</v>
      </c>
      <c r="F26" s="4">
        <f>+E26/E$26</f>
        <v>1</v>
      </c>
      <c r="G26" s="4">
        <v>103</v>
      </c>
      <c r="H26" s="4">
        <f>+G26/G$26</f>
        <v>1</v>
      </c>
      <c r="I26" s="4">
        <f>+I23+I20+I17+I14+I12+I10+I8+I6+I4</f>
        <v>103399.24868699998</v>
      </c>
      <c r="J26" s="4">
        <f>+I26/I$26</f>
        <v>1</v>
      </c>
      <c r="K26" s="4">
        <v>259</v>
      </c>
      <c r="L26" s="4">
        <f>+K26/K$26</f>
        <v>1</v>
      </c>
      <c r="M26" s="4">
        <f>+M23+M20+M17+M14+M12+M10+M8+M6+M4</f>
        <v>844407.44413424004</v>
      </c>
      <c r="N26" s="4">
        <f>+M26/M$26</f>
        <v>1</v>
      </c>
    </row>
    <row r="27" spans="1:14" ht="21" x14ac:dyDescent="0.25">
      <c r="A27" s="26" t="s">
        <v>28</v>
      </c>
      <c r="B27" s="3"/>
    </row>
    <row r="28" spans="1:14" ht="21" x14ac:dyDescent="0.35">
      <c r="A28" s="27" t="s">
        <v>29</v>
      </c>
      <c r="B28" s="3"/>
    </row>
  </sheetData>
  <mergeCells count="11">
    <mergeCell ref="A2:A3"/>
    <mergeCell ref="B2:B3"/>
    <mergeCell ref="C2:F2"/>
    <mergeCell ref="G2:J2"/>
    <mergeCell ref="K2:N2"/>
    <mergeCell ref="A4:A5"/>
    <mergeCell ref="A6:A13"/>
    <mergeCell ref="A14:A16"/>
    <mergeCell ref="A17:A23"/>
    <mergeCell ref="A24:A25"/>
    <mergeCell ref="A26:B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III.2.3.DeduccionesProyec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2016-09-13T03:54:28Z</dcterms:created>
  <dcterms:modified xsi:type="dcterms:W3CDTF">2016-09-13T04:03:57Z</dcterms:modified>
</cp:coreProperties>
</file>